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Додаток 3" sheetId="1" r:id="rId1"/>
  </sheets>
  <definedNames>
    <definedName name="_xlnm.Print_Titles" localSheetId="0">'Додаток 3'!$10:$14</definedName>
  </definedNames>
  <calcPr fullCalcOnLoad="1"/>
</workbook>
</file>

<file path=xl/sharedStrings.xml><?xml version="1.0" encoding="utf-8"?>
<sst xmlns="http://schemas.openxmlformats.org/spreadsheetml/2006/main" count="416" uniqueCount="336">
  <si>
    <t>Освіта</t>
  </si>
  <si>
    <t>Культура і мистецтво</t>
  </si>
  <si>
    <t>Фізична культура і спорт</t>
  </si>
  <si>
    <t>Соціальний захист та соціальне забезпечення</t>
  </si>
  <si>
    <t>Резервний фонд</t>
  </si>
  <si>
    <t>(грн.)</t>
  </si>
  <si>
    <t>Видатки, не віднесені до основних груп</t>
  </si>
  <si>
    <t>Інші видатки</t>
  </si>
  <si>
    <t>оплата праці</t>
  </si>
  <si>
    <t>комунальні послуги та енергоносії</t>
  </si>
  <si>
    <t>Разом</t>
  </si>
  <si>
    <t>з них</t>
  </si>
  <si>
    <t>Охорона здоров'я</t>
  </si>
  <si>
    <t>0111</t>
  </si>
  <si>
    <t>2</t>
  </si>
  <si>
    <t>Загальний фонд</t>
  </si>
  <si>
    <t>видатки споживання</t>
  </si>
  <si>
    <t>видатки розвитку</t>
  </si>
  <si>
    <t>Спеціальний фонд</t>
  </si>
  <si>
    <t>Організація та проведення громадських робіт</t>
  </si>
  <si>
    <t>Відділ освіти, сім'ї, молоді та спорту Лубенської райдержадміністрації</t>
  </si>
  <si>
    <t>Управління соціального захисту населення Лубенської райдержадміністрації</t>
  </si>
  <si>
    <t>Відділ культури і туризму Лубенської райдержадміністрації</t>
  </si>
  <si>
    <t>Управління агропромислового і економічного розвитку, торгівлі, транспорту та залучення інвестицій Лубенської райдержадміністрації</t>
  </si>
  <si>
    <t>3</t>
  </si>
  <si>
    <t>Лубенська районна рада Полтавської області</t>
  </si>
  <si>
    <t>Лубенська районна державна адміністрація Полтавської області</t>
  </si>
  <si>
    <t>0110100</t>
  </si>
  <si>
    <t>0100</t>
  </si>
  <si>
    <t>Державне управління</t>
  </si>
  <si>
    <t>0910</t>
  </si>
  <si>
    <t>0921</t>
  </si>
  <si>
    <t>0960</t>
  </si>
  <si>
    <t>1000</t>
  </si>
  <si>
    <t>1010</t>
  </si>
  <si>
    <t>1020</t>
  </si>
  <si>
    <t>1090</t>
  </si>
  <si>
    <t>0990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</si>
  <si>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</si>
  <si>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</si>
  <si>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2000</t>
  </si>
  <si>
    <t>3000</t>
  </si>
  <si>
    <t>Здійснення соціальної роботи з вразливими категоріями населення</t>
  </si>
  <si>
    <t>1040</t>
  </si>
  <si>
    <t>3100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</si>
  <si>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</si>
  <si>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</si>
  <si>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0133</t>
  </si>
  <si>
    <t>Фінансова підтримка дитячо-юнацьких спортивних шкіл фізкультурно-спортивних товариств</t>
  </si>
  <si>
    <t>0810</t>
  </si>
  <si>
    <t>1060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</si>
  <si>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</si>
  <si>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</si>
  <si>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3011</t>
  </si>
  <si>
    <t>1030</t>
  </si>
  <si>
    <t>3012</t>
  </si>
  <si>
    <t>1070</t>
  </si>
  <si>
    <t>Надання субсидій населенню для відшкодування витрат на оплату житлово-комунальних послуг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</si>
  <si>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</si>
  <si>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</si>
  <si>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3021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</si>
  <si>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</si>
  <si>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3030</t>
  </si>
  <si>
    <t>3031</t>
  </si>
  <si>
    <t>Надання пільг окремим категоріям громадян з оплати послуг зв'язку</t>
  </si>
  <si>
    <t>3040</t>
  </si>
  <si>
    <t>3041</t>
  </si>
  <si>
    <t>Надання допомоги у зв'язку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</si>
  <si>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</si>
  <si>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</si>
  <si>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</si>
  <si>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</si>
  <si>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</si>
  <si>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</si>
  <si>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</si>
  <si>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Надання тимчасової державної допомоги дітям</t>
  </si>
  <si>
    <t>3046</t>
  </si>
  <si>
    <t>Надання допомоги при усиновленні дитини</t>
  </si>
  <si>
    <t>3047</t>
  </si>
  <si>
    <t>3080</t>
  </si>
  <si>
    <t>3240</t>
  </si>
  <si>
    <t>1050</t>
  </si>
  <si>
    <t>0824</t>
  </si>
  <si>
    <t>0828</t>
  </si>
  <si>
    <t>0829</t>
  </si>
  <si>
    <t>Реалізація заходів щодо інвестиційного розвитку території</t>
  </si>
  <si>
    <t>Реалізація інвестиційних проектів</t>
  </si>
  <si>
    <t>0320</t>
  </si>
  <si>
    <t>0380</t>
  </si>
  <si>
    <t>Заходи та роботи з мобілізаційної підготовки місцевого значення</t>
  </si>
  <si>
    <t>Заходи державної політики з питань сім'ї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</si>
  <si>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</si>
  <si>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</si>
  <si>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0180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</si>
  <si>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</si>
  <si>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</si>
  <si>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</si>
  <si>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Соціальний захист ветеранів війни та праці</t>
  </si>
  <si>
    <t>Розвиток дитячо-юнацького та резервного спорту</t>
  </si>
  <si>
    <t>Підтримка фізкультурно-спортивного руху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</si>
  <si>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</si>
  <si>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</si>
  <si>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Додаток 2</t>
  </si>
  <si>
    <t>0150</t>
  </si>
  <si>
    <t>2111</t>
  </si>
  <si>
    <t>0212000</t>
  </si>
  <si>
    <t>0212111</t>
  </si>
  <si>
    <t>0213000</t>
  </si>
  <si>
    <t>0213100</t>
  </si>
  <si>
    <t>0213104</t>
  </si>
  <si>
    <t>3120</t>
  </si>
  <si>
    <t>3121</t>
  </si>
  <si>
    <t>Первинна медична допомога населенню, що надається центрами первинної медичної (медико-санітарної) допомоги</t>
  </si>
  <si>
    <t>Утримання та забезпечення діяльності центрів соціальних служб для сім'ї, дітей та молоді</t>
  </si>
  <si>
    <t>Інші заклади та заходи</t>
  </si>
  <si>
    <t>Надання дошкільної освiти</t>
  </si>
  <si>
    <t>1150</t>
  </si>
  <si>
    <t xml:space="preserve">Методичне забезпечення діяльності навчальних закладів </t>
  </si>
  <si>
    <t>1160</t>
  </si>
  <si>
    <t>Інші програми, заклади та заходи у сфері освіти</t>
  </si>
  <si>
    <t>3140</t>
  </si>
  <si>
    <t>0611000</t>
  </si>
  <si>
    <t>0611010</t>
  </si>
  <si>
    <t>0611020</t>
  </si>
  <si>
    <t>0611090</t>
  </si>
  <si>
    <t>0611150</t>
  </si>
  <si>
    <t>0611160</t>
  </si>
  <si>
    <t>0613000</t>
  </si>
  <si>
    <t>0615000</t>
  </si>
  <si>
    <t>0615030</t>
  </si>
  <si>
    <t>0615032</t>
  </si>
  <si>
    <t>0615050</t>
  </si>
  <si>
    <t>0615051</t>
  </si>
  <si>
    <t>0615053</t>
  </si>
  <si>
    <t>0811000</t>
  </si>
  <si>
    <t>0811060</t>
  </si>
  <si>
    <t>1014000</t>
  </si>
  <si>
    <t>1014060</t>
  </si>
  <si>
    <t>Забезпечення діяльності бібліотек</t>
  </si>
  <si>
    <t>Забезпечення діяльності музеїв і виставок</t>
  </si>
  <si>
    <t>Забезпечення діяльності палаців i будинків культури, клубів,  центрів дозвілля та iнших клубних закладів</t>
  </si>
  <si>
    <t>Інші заклади та заходи в галузі культури і мистецтва</t>
  </si>
  <si>
    <t>3719410</t>
  </si>
  <si>
    <t>9410</t>
  </si>
  <si>
    <t>3719770</t>
  </si>
  <si>
    <t>9770</t>
  </si>
  <si>
    <t>Інші субвенції з місцевого бюджету</t>
  </si>
  <si>
    <t>0110150</t>
  </si>
  <si>
    <t>0218110</t>
  </si>
  <si>
    <t>8110</t>
  </si>
  <si>
    <t>8100</t>
  </si>
  <si>
    <t>0218100</t>
  </si>
  <si>
    <t>Заходи запобігання та ліквідації надзвичайних ситуацій та наслідків стихійного лиха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</si>
  <si>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</si>
  <si>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</si>
  <si>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0218220</t>
  </si>
  <si>
    <t>8220</t>
  </si>
  <si>
    <t>0617300</t>
  </si>
  <si>
    <t>Будівництво та регіональний розвиток</t>
  </si>
  <si>
    <t>0617321</t>
  </si>
  <si>
    <t>0443</t>
  </si>
  <si>
    <t>Будівництво освітниіх установ та закладів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</si>
  <si>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</si>
  <si>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0213121</t>
  </si>
  <si>
    <t>3123</t>
  </si>
  <si>
    <t>0613123</t>
  </si>
  <si>
    <t>0613140</t>
  </si>
  <si>
    <t>0813000</t>
  </si>
  <si>
    <t>0813010</t>
  </si>
  <si>
    <t>0813011</t>
  </si>
  <si>
    <t>0813012</t>
  </si>
  <si>
    <t>0813020</t>
  </si>
  <si>
    <t>0813021</t>
  </si>
  <si>
    <r>
      <t>Надання пільг на придбання твердого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та рідкого пічного побутового палива і скрапленого газу окремим категоріям громадян відповідно до законодавства</t>
    </r>
  </si>
  <si>
    <t>0813022</t>
  </si>
  <si>
    <t>3022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</si>
  <si>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</si>
  <si>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</si>
  <si>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</si>
  <si>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Надання інших пільг окремим категоріям громадян відповідно до законодавства</t>
  </si>
  <si>
    <t>0813032</t>
  </si>
  <si>
    <t>3032</t>
  </si>
  <si>
    <t>0813040</t>
  </si>
  <si>
    <t>0813041</t>
  </si>
  <si>
    <t>0813042</t>
  </si>
  <si>
    <t>0813043</t>
  </si>
  <si>
    <t>0813044</t>
  </si>
  <si>
    <t>0813035</t>
  </si>
  <si>
    <t>3035</t>
  </si>
  <si>
    <t>0813046</t>
  </si>
  <si>
    <t>0813047</t>
  </si>
  <si>
    <t>0813050</t>
  </si>
  <si>
    <t>0813080</t>
  </si>
  <si>
    <t>0813090</t>
  </si>
  <si>
    <t>0813160</t>
  </si>
  <si>
    <t>0813045</t>
  </si>
  <si>
    <t>Компенсаційні виплати за пільговий проїзд окремих категорій громадян на залізничному транспорті</t>
  </si>
  <si>
    <t>0210180</t>
  </si>
  <si>
    <t>0210100</t>
  </si>
  <si>
    <t>Інша діяльність у сфері державного управління</t>
  </si>
  <si>
    <t>0813172</t>
  </si>
  <si>
    <t>3172</t>
  </si>
  <si>
    <t>Встановлення телефонів особам з  інвалідністю I і II груп</t>
  </si>
  <si>
    <t>0213240</t>
  </si>
  <si>
    <t>0726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</si>
  <si>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</si>
  <si>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0213242</t>
  </si>
  <si>
    <t>3242</t>
  </si>
  <si>
    <t>Інші заходи у сфері соціального захисту і соціального забезпечення</t>
  </si>
  <si>
    <t>0613120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</si>
  <si>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</si>
  <si>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</si>
  <si>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</si>
  <si>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</si>
  <si>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</si>
  <si>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</si>
  <si>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</si>
  <si>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Видатки на поховання учасників бойових дій та осіб з інвалідністю внаслідок війни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</si>
  <si>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</si>
  <si>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0813170</t>
  </si>
  <si>
    <t>3170</t>
  </si>
  <si>
    <t>Забезпечення реалізації окремих програм для осіб з інвалідністю</t>
  </si>
  <si>
    <t>0813190</t>
  </si>
  <si>
    <t>3190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</si>
  <si>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</si>
  <si>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</si>
  <si>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</si>
  <si>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</si>
  <si>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3210</t>
  </si>
  <si>
    <t>0813240</t>
  </si>
  <si>
    <t>1014080</t>
  </si>
  <si>
    <t>1014082</t>
  </si>
  <si>
    <t>Інші заходи в галузі культури і мистецтва</t>
  </si>
  <si>
    <t>0213230</t>
  </si>
  <si>
    <t>3230</t>
  </si>
  <si>
    <t>0813230</t>
  </si>
  <si>
    <t>0212146</t>
  </si>
  <si>
    <t>2146</t>
  </si>
  <si>
    <t>0763</t>
  </si>
  <si>
    <t>Відшкодування вартості лікарських засобів для лікування окремих захворювань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</si>
  <si>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</si>
  <si>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</si>
  <si>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</si>
  <si>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</si>
  <si>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0213120</t>
  </si>
  <si>
    <t>0611161</t>
  </si>
  <si>
    <t>1161</t>
  </si>
  <si>
    <t>Забезпечення діяльності інших закладів у сфері освіти</t>
  </si>
  <si>
    <t>1014030</t>
  </si>
  <si>
    <t>1014040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</si>
  <si>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</si>
  <si>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0813242</t>
  </si>
  <si>
    <t>Міжбюджетні трансферти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</si>
  <si>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</si>
  <si>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3719700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</si>
  <si>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</si>
  <si>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</si>
  <si>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0100000</t>
  </si>
  <si>
    <t>0110000</t>
  </si>
  <si>
    <t>0200000</t>
  </si>
  <si>
    <t>0210000</t>
  </si>
  <si>
    <t>0600000</t>
  </si>
  <si>
    <t>0610000</t>
  </si>
  <si>
    <t>0800000</t>
  </si>
  <si>
    <t>0810000</t>
  </si>
  <si>
    <t>1000000</t>
  </si>
  <si>
    <t>1010000</t>
  </si>
  <si>
    <t>3700000</t>
  </si>
  <si>
    <t>3710000</t>
  </si>
  <si>
    <t>Первинна медична допомога населенню</t>
  </si>
  <si>
    <t>0212110</t>
  </si>
  <si>
    <t>2110</t>
  </si>
  <si>
    <t>0212140</t>
  </si>
  <si>
    <t>2140</t>
  </si>
  <si>
    <t>Програми і централізовані заходи у галузі охорони здоров`я</t>
  </si>
  <si>
    <t>0219460</t>
  </si>
  <si>
    <t>0218000</t>
  </si>
  <si>
    <t>0219000</t>
  </si>
  <si>
    <t>0219400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</si>
  <si>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</si>
  <si>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0611162</t>
  </si>
  <si>
    <t>1162</t>
  </si>
  <si>
    <t>Інші програми та заходи у сфері освіти</t>
  </si>
  <si>
    <t xml:space="preserve">Забезпечення діяльності інших закладів в галузі культури і мистецтва </t>
  </si>
  <si>
    <t>2400000</t>
  </si>
  <si>
    <t>2410000</t>
  </si>
  <si>
    <t>2417000</t>
  </si>
  <si>
    <t>Економічна діяльність</t>
  </si>
  <si>
    <t>2417100</t>
  </si>
  <si>
    <t>Сільське, лісове, рибне господарство та мисливство</t>
  </si>
  <si>
    <t>2417110</t>
  </si>
  <si>
    <t>0421</t>
  </si>
  <si>
    <t xml:space="preserve">Реалізація програм в галузі сільського господарства </t>
  </si>
  <si>
    <t>1014081</t>
  </si>
  <si>
    <t>0114080</t>
  </si>
  <si>
    <t>4080</t>
  </si>
  <si>
    <t>0114082</t>
  </si>
  <si>
    <t>4082</t>
  </si>
  <si>
    <t>0117600</t>
  </si>
  <si>
    <t>7600</t>
  </si>
  <si>
    <t>Інші програми та заходи, пов'язані з економічною діяльністю</t>
  </si>
  <si>
    <t>0117680</t>
  </si>
  <si>
    <t>7680</t>
  </si>
  <si>
    <t>0490</t>
  </si>
  <si>
    <t>Членські внески до асоціацій органів місцевого самоврядування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</si>
  <si>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</si>
  <si>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0813084</t>
  </si>
  <si>
    <t>0813085</t>
  </si>
  <si>
    <t>3084</t>
  </si>
  <si>
    <t>3085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</si>
  <si>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</si>
  <si>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</si>
  <si>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громадян, які постраждали внаслідок Чорнобильської катастрофи</t>
  </si>
  <si>
    <t>0813060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</si>
  <si>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</si>
  <si>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</si>
  <si>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</si>
  <si>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усього</t>
  </si>
  <si>
    <t>у тому числі бюджет розвитку</t>
  </si>
  <si>
    <t>УСЬОГО</t>
  </si>
  <si>
    <t>Код Функціональної класифікації видатків та кредитування бюджету</t>
  </si>
  <si>
    <t>Х</t>
  </si>
  <si>
    <t>Найменування головного розпорядника коштів місцевого бюджету/ відповідального виконавця, найменування  бюджетної програми  згідно з Типовою програмною класифікацією видатків та кредитування місцевого бюджету</t>
  </si>
  <si>
    <t>3719800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</si>
  <si>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</si>
  <si>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9800</t>
  </si>
  <si>
    <t>0219800</t>
  </si>
  <si>
    <t>Резервний фонд місцевого бюджету</t>
  </si>
  <si>
    <t xml:space="preserve">Заступник голови районної ради </t>
  </si>
  <si>
    <t>Розподіл видатків районного бюджету на 2022 рік</t>
  </si>
  <si>
    <t>"Про районний бюджет Лубенського району на 2022 рік"</t>
  </si>
  <si>
    <t>Оксана ЦИМБАЛ</t>
  </si>
  <si>
    <t>Фінансовий відділ Лубенської районної державної адміністрації</t>
  </si>
  <si>
    <t>є</t>
  </si>
  <si>
    <t>до рішення дев'ятої сесії районної ради</t>
  </si>
  <si>
    <t>восьмого скликання від 21 грудня 2021 року №159-IX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</si>
</sst>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"/>
    <numFmt numFmtId="200" formatCode="#,##0.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53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6" fontId="2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3" fontId="9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50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196" fontId="2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top"/>
    </xf>
    <xf numFmtId="3" fontId="3" fillId="0" borderId="10" xfId="0" applyNumberFormat="1" applyFont="1" applyFill="1" applyBorder="1" applyAlignment="1">
      <alignment vertical="top"/>
    </xf>
    <xf numFmtId="3" fontId="10" fillId="0" borderId="10" xfId="0" applyNumberFormat="1" applyFont="1" applyFill="1" applyBorder="1" applyAlignment="1">
      <alignment vertical="top"/>
    </xf>
    <xf numFmtId="3" fontId="3" fillId="0" borderId="10" xfId="0" applyNumberFormat="1" applyFont="1" applyFill="1" applyBorder="1" applyAlignment="1">
      <alignment vertical="top"/>
    </xf>
    <xf numFmtId="3" fontId="3" fillId="0" borderId="10" xfId="0" applyNumberFormat="1" applyFont="1" applyFill="1" applyBorder="1" applyAlignment="1">
      <alignment vertical="top" wrapText="1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vertical="top"/>
    </xf>
    <xf numFmtId="0" fontId="10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3" fontId="11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51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37"/>
  <sheetViews>
    <sheetView tabSelected="1" zoomScale="86" zoomScaleNormal="86" zoomScalePageLayoutView="0" workbookViewId="0" topLeftCell="A1">
      <pane xSplit="5" ySplit="14" topLeftCell="K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B7" sqref="B7:Q7"/>
    </sheetView>
  </sheetViews>
  <sheetFormatPr defaultColWidth="9.140625" defaultRowHeight="12.75"/>
  <cols>
    <col min="1" max="1" width="2.8515625" style="1" customWidth="1"/>
    <col min="2" max="2" width="13.140625" style="1" customWidth="1"/>
    <col min="3" max="3" width="13.00390625" style="1" customWidth="1"/>
    <col min="4" max="4" width="12.57421875" style="1" customWidth="1"/>
    <col min="5" max="5" width="44.28125" style="1" customWidth="1"/>
    <col min="6" max="6" width="15.28125" style="1" customWidth="1"/>
    <col min="7" max="7" width="14.421875" style="1" customWidth="1"/>
    <col min="8" max="8" width="14.7109375" style="1" customWidth="1"/>
    <col min="9" max="9" width="14.00390625" style="1" customWidth="1"/>
    <col min="10" max="10" width="7.7109375" style="1" customWidth="1"/>
    <col min="11" max="11" width="14.57421875" style="1" customWidth="1"/>
    <col min="12" max="12" width="8.140625" style="1" customWidth="1"/>
    <col min="13" max="13" width="13.7109375" style="1" customWidth="1"/>
    <col min="14" max="14" width="12.140625" style="1" customWidth="1"/>
    <col min="15" max="15" width="11.140625" style="1" customWidth="1"/>
    <col min="16" max="16" width="10.7109375" style="1" customWidth="1"/>
    <col min="17" max="17" width="14.8515625" style="1" customWidth="1"/>
    <col min="18" max="16384" width="9.140625" style="1" customWidth="1"/>
  </cols>
  <sheetData>
    <row r="1" spans="13:17" ht="15" customHeight="1">
      <c r="M1" s="35"/>
      <c r="N1" s="101" t="s">
        <v>102</v>
      </c>
      <c r="O1" s="101"/>
      <c r="P1" s="101"/>
      <c r="Q1" s="101"/>
    </row>
    <row r="2" spans="11:17" ht="15" customHeight="1">
      <c r="K2" s="35"/>
      <c r="L2" s="35"/>
      <c r="M2" s="35"/>
      <c r="N2" s="102" t="s">
        <v>334</v>
      </c>
      <c r="O2" s="102"/>
      <c r="P2" s="102"/>
      <c r="Q2" s="102"/>
    </row>
    <row r="3" spans="11:17" ht="15" customHeight="1">
      <c r="K3" s="35"/>
      <c r="L3" s="35"/>
      <c r="M3" s="35"/>
      <c r="N3" s="102" t="s">
        <v>335</v>
      </c>
      <c r="O3" s="102"/>
      <c r="P3" s="102"/>
      <c r="Q3" s="102"/>
    </row>
    <row r="4" spans="11:17" ht="42" customHeight="1">
      <c r="K4" s="35"/>
      <c r="L4" s="35"/>
      <c r="M4" s="35"/>
      <c r="N4" s="98" t="s">
        <v>330</v>
      </c>
      <c r="O4" s="98"/>
      <c r="P4" s="98"/>
      <c r="Q4" s="98"/>
    </row>
    <row r="5" ht="8.25" customHeight="1"/>
    <row r="6" spans="2:17" s="2" customFormat="1" ht="18" hidden="1"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</row>
    <row r="7" spans="2:17" s="2" customFormat="1" ht="18">
      <c r="B7" s="97" t="s">
        <v>329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</row>
    <row r="8" spans="2:17" s="2" customFormat="1" ht="12" customHeight="1">
      <c r="B8" s="93" t="s">
        <v>333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2:17" ht="15" customHeight="1">
      <c r="B9" s="96" t="s">
        <v>314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</row>
    <row r="10" spans="2:17" ht="17.25" customHeight="1">
      <c r="B10" s="16"/>
      <c r="C10" s="16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43" t="s">
        <v>5</v>
      </c>
    </row>
    <row r="11" spans="2:17" ht="18" customHeight="1">
      <c r="B11" s="94" t="s">
        <v>315</v>
      </c>
      <c r="C11" s="94" t="s">
        <v>316</v>
      </c>
      <c r="D11" s="94" t="s">
        <v>320</v>
      </c>
      <c r="E11" s="94" t="s">
        <v>322</v>
      </c>
      <c r="F11" s="95" t="s">
        <v>15</v>
      </c>
      <c r="G11" s="95"/>
      <c r="H11" s="95"/>
      <c r="I11" s="95"/>
      <c r="J11" s="95"/>
      <c r="K11" s="95" t="s">
        <v>18</v>
      </c>
      <c r="L11" s="95"/>
      <c r="M11" s="95"/>
      <c r="N11" s="95"/>
      <c r="O11" s="95"/>
      <c r="P11" s="95"/>
      <c r="Q11" s="94" t="s">
        <v>10</v>
      </c>
    </row>
    <row r="12" spans="2:17" ht="18" customHeight="1">
      <c r="B12" s="94"/>
      <c r="C12" s="94"/>
      <c r="D12" s="94"/>
      <c r="E12" s="94"/>
      <c r="F12" s="94" t="s">
        <v>317</v>
      </c>
      <c r="G12" s="94" t="s">
        <v>16</v>
      </c>
      <c r="H12" s="91" t="s">
        <v>11</v>
      </c>
      <c r="I12" s="91"/>
      <c r="J12" s="94" t="s">
        <v>17</v>
      </c>
      <c r="K12" s="94" t="s">
        <v>317</v>
      </c>
      <c r="L12" s="99" t="s">
        <v>318</v>
      </c>
      <c r="M12" s="94" t="s">
        <v>16</v>
      </c>
      <c r="N12" s="91" t="s">
        <v>11</v>
      </c>
      <c r="O12" s="91"/>
      <c r="P12" s="94" t="s">
        <v>17</v>
      </c>
      <c r="Q12" s="94"/>
    </row>
    <row r="13" spans="2:17" ht="54.75" customHeight="1">
      <c r="B13" s="94"/>
      <c r="C13" s="94"/>
      <c r="D13" s="94"/>
      <c r="E13" s="94"/>
      <c r="F13" s="94"/>
      <c r="G13" s="94"/>
      <c r="H13" s="15" t="s">
        <v>8</v>
      </c>
      <c r="I13" s="15" t="s">
        <v>9</v>
      </c>
      <c r="J13" s="94"/>
      <c r="K13" s="94"/>
      <c r="L13" s="100"/>
      <c r="M13" s="94"/>
      <c r="N13" s="15" t="s">
        <v>8</v>
      </c>
      <c r="O13" s="15" t="s">
        <v>9</v>
      </c>
      <c r="P13" s="94"/>
      <c r="Q13" s="94"/>
    </row>
    <row r="14" spans="2:17" ht="12.75">
      <c r="B14" s="3">
        <v>1</v>
      </c>
      <c r="C14" s="14" t="s">
        <v>14</v>
      </c>
      <c r="D14" s="14" t="s">
        <v>24</v>
      </c>
      <c r="E14" s="3">
        <v>4</v>
      </c>
      <c r="F14" s="3">
        <v>5</v>
      </c>
      <c r="G14" s="3">
        <v>6</v>
      </c>
      <c r="H14" s="3">
        <v>7</v>
      </c>
      <c r="I14" s="3">
        <v>8</v>
      </c>
      <c r="J14" s="3">
        <v>9</v>
      </c>
      <c r="K14" s="3">
        <v>10</v>
      </c>
      <c r="L14" s="3">
        <v>11</v>
      </c>
      <c r="M14" s="3">
        <v>12</v>
      </c>
      <c r="N14" s="3">
        <v>13</v>
      </c>
      <c r="O14" s="3">
        <v>14</v>
      </c>
      <c r="P14" s="3">
        <v>15</v>
      </c>
      <c r="Q14" s="3">
        <v>16</v>
      </c>
    </row>
    <row r="15" spans="2:17" s="44" customFormat="1" ht="19.5" customHeight="1">
      <c r="B15" s="74" t="s">
        <v>257</v>
      </c>
      <c r="C15" s="74"/>
      <c r="D15" s="74"/>
      <c r="E15" s="75" t="s">
        <v>25</v>
      </c>
      <c r="F15" s="76">
        <f>F16</f>
        <v>1792900</v>
      </c>
      <c r="G15" s="76">
        <f aca="true" t="shared" si="0" ref="G15:Q17">G16</f>
        <v>1792900</v>
      </c>
      <c r="H15" s="76">
        <f t="shared" si="0"/>
        <v>1464446</v>
      </c>
      <c r="I15" s="76">
        <f t="shared" si="0"/>
        <v>300</v>
      </c>
      <c r="J15" s="76">
        <f t="shared" si="0"/>
        <v>0</v>
      </c>
      <c r="K15" s="76">
        <f t="shared" si="0"/>
        <v>0</v>
      </c>
      <c r="L15" s="76">
        <f t="shared" si="0"/>
        <v>0</v>
      </c>
      <c r="M15" s="76">
        <f t="shared" si="0"/>
        <v>0</v>
      </c>
      <c r="N15" s="76">
        <f t="shared" si="0"/>
        <v>0</v>
      </c>
      <c r="O15" s="76">
        <f t="shared" si="0"/>
        <v>0</v>
      </c>
      <c r="P15" s="76">
        <f t="shared" si="0"/>
        <v>0</v>
      </c>
      <c r="Q15" s="76">
        <f t="shared" si="0"/>
        <v>1792900</v>
      </c>
    </row>
    <row r="16" spans="2:17" s="29" customFormat="1" ht="16.5" customHeight="1">
      <c r="B16" s="31" t="s">
        <v>258</v>
      </c>
      <c r="C16" s="31"/>
      <c r="D16" s="31"/>
      <c r="E16" s="45" t="s">
        <v>25</v>
      </c>
      <c r="F16" s="62">
        <f>F17+F19+F21</f>
        <v>1792900</v>
      </c>
      <c r="G16" s="62">
        <f aca="true" t="shared" si="1" ref="G16:Q16">G17+G19+G21</f>
        <v>1792900</v>
      </c>
      <c r="H16" s="62">
        <f t="shared" si="1"/>
        <v>1464446</v>
      </c>
      <c r="I16" s="62">
        <f t="shared" si="1"/>
        <v>300</v>
      </c>
      <c r="J16" s="62">
        <f t="shared" si="1"/>
        <v>0</v>
      </c>
      <c r="K16" s="62">
        <f t="shared" si="1"/>
        <v>0</v>
      </c>
      <c r="L16" s="62">
        <f>L17+L19+L21</f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1792900</v>
      </c>
    </row>
    <row r="17" spans="2:17" s="29" customFormat="1" ht="15">
      <c r="B17" s="20" t="s">
        <v>27</v>
      </c>
      <c r="C17" s="20" t="s">
        <v>28</v>
      </c>
      <c r="D17" s="31"/>
      <c r="E17" s="45" t="s">
        <v>29</v>
      </c>
      <c r="F17" s="62">
        <f>F18</f>
        <v>1792900</v>
      </c>
      <c r="G17" s="62">
        <f t="shared" si="0"/>
        <v>1792900</v>
      </c>
      <c r="H17" s="62">
        <f t="shared" si="0"/>
        <v>1464446</v>
      </c>
      <c r="I17" s="62">
        <f t="shared" si="0"/>
        <v>300</v>
      </c>
      <c r="J17" s="62">
        <f t="shared" si="0"/>
        <v>0</v>
      </c>
      <c r="K17" s="62">
        <f t="shared" si="0"/>
        <v>0</v>
      </c>
      <c r="L17" s="62">
        <f t="shared" si="0"/>
        <v>0</v>
      </c>
      <c r="M17" s="62">
        <f t="shared" si="0"/>
        <v>0</v>
      </c>
      <c r="N17" s="62">
        <f t="shared" si="0"/>
        <v>0</v>
      </c>
      <c r="O17" s="62">
        <f t="shared" si="0"/>
        <v>0</v>
      </c>
      <c r="P17" s="62">
        <f t="shared" si="0"/>
        <v>0</v>
      </c>
      <c r="Q17" s="62">
        <f t="shared" si="0"/>
        <v>1792900</v>
      </c>
    </row>
    <row r="18" spans="2:17" s="7" customFormat="1" ht="75" customHeight="1">
      <c r="B18" s="20" t="s">
        <v>147</v>
      </c>
      <c r="C18" s="20" t="s">
        <v>103</v>
      </c>
      <c r="D18" s="20" t="s">
        <v>13</v>
      </c>
      <c r="E18" s="19" t="s">
        <v>162</v>
      </c>
      <c r="F18" s="63">
        <f>G18+J18</f>
        <v>1792900</v>
      </c>
      <c r="G18" s="63">
        <v>1792900</v>
      </c>
      <c r="H18" s="63">
        <v>1464446</v>
      </c>
      <c r="I18" s="63">
        <v>300</v>
      </c>
      <c r="J18" s="63"/>
      <c r="K18" s="63">
        <f>M18+P18</f>
        <v>0</v>
      </c>
      <c r="L18" s="63"/>
      <c r="M18" s="63"/>
      <c r="N18" s="63"/>
      <c r="O18" s="63"/>
      <c r="P18" s="63"/>
      <c r="Q18" s="63">
        <f>F18+K18</f>
        <v>1792900</v>
      </c>
    </row>
    <row r="19" spans="2:17" s="7" customFormat="1" ht="27" hidden="1">
      <c r="B19" s="21" t="s">
        <v>294</v>
      </c>
      <c r="C19" s="21" t="s">
        <v>295</v>
      </c>
      <c r="D19" s="21"/>
      <c r="E19" s="77" t="s">
        <v>141</v>
      </c>
      <c r="F19" s="63">
        <f>F20</f>
        <v>0</v>
      </c>
      <c r="G19" s="63">
        <f aca="true" t="shared" si="2" ref="G19:Q19">G20</f>
        <v>0</v>
      </c>
      <c r="H19" s="63">
        <f t="shared" si="2"/>
        <v>0</v>
      </c>
      <c r="I19" s="63">
        <f t="shared" si="2"/>
        <v>0</v>
      </c>
      <c r="J19" s="63">
        <f t="shared" si="2"/>
        <v>0</v>
      </c>
      <c r="K19" s="63">
        <f t="shared" si="2"/>
        <v>0</v>
      </c>
      <c r="L19" s="63">
        <f t="shared" si="2"/>
        <v>0</v>
      </c>
      <c r="M19" s="63">
        <f t="shared" si="2"/>
        <v>0</v>
      </c>
      <c r="N19" s="63">
        <f t="shared" si="2"/>
        <v>0</v>
      </c>
      <c r="O19" s="63">
        <f t="shared" si="2"/>
        <v>0</v>
      </c>
      <c r="P19" s="63">
        <f t="shared" si="2"/>
        <v>0</v>
      </c>
      <c r="Q19" s="63">
        <f t="shared" si="2"/>
        <v>0</v>
      </c>
    </row>
    <row r="20" spans="2:17" s="7" customFormat="1" ht="13.5" hidden="1">
      <c r="B20" s="20" t="s">
        <v>296</v>
      </c>
      <c r="C20" s="20" t="s">
        <v>297</v>
      </c>
      <c r="D20" s="20" t="s">
        <v>84</v>
      </c>
      <c r="E20" s="78" t="s">
        <v>232</v>
      </c>
      <c r="F20" s="63">
        <f>G20+J20</f>
        <v>0</v>
      </c>
      <c r="G20" s="63"/>
      <c r="H20" s="63"/>
      <c r="I20" s="63"/>
      <c r="J20" s="63"/>
      <c r="K20" s="63">
        <f>M20+P20</f>
        <v>0</v>
      </c>
      <c r="L20" s="63"/>
      <c r="M20" s="63"/>
      <c r="N20" s="63"/>
      <c r="O20" s="63"/>
      <c r="P20" s="63"/>
      <c r="Q20" s="63">
        <f>F20+K20</f>
        <v>0</v>
      </c>
    </row>
    <row r="21" spans="2:17" s="7" customFormat="1" ht="27" hidden="1">
      <c r="B21" s="21" t="s">
        <v>298</v>
      </c>
      <c r="C21" s="21" t="s">
        <v>299</v>
      </c>
      <c r="D21" s="21"/>
      <c r="E21" s="79" t="s">
        <v>300</v>
      </c>
      <c r="F21" s="63">
        <f>F22</f>
        <v>0</v>
      </c>
      <c r="G21" s="63">
        <f aca="true" t="shared" si="3" ref="G21:Q21">G22</f>
        <v>0</v>
      </c>
      <c r="H21" s="63">
        <f t="shared" si="3"/>
        <v>0</v>
      </c>
      <c r="I21" s="63">
        <f t="shared" si="3"/>
        <v>0</v>
      </c>
      <c r="J21" s="63">
        <f t="shared" si="3"/>
        <v>0</v>
      </c>
      <c r="K21" s="63">
        <f t="shared" si="3"/>
        <v>0</v>
      </c>
      <c r="L21" s="63">
        <f t="shared" si="3"/>
        <v>0</v>
      </c>
      <c r="M21" s="63">
        <f t="shared" si="3"/>
        <v>0</v>
      </c>
      <c r="N21" s="63">
        <f t="shared" si="3"/>
        <v>0</v>
      </c>
      <c r="O21" s="63">
        <f t="shared" si="3"/>
        <v>0</v>
      </c>
      <c r="P21" s="63">
        <f t="shared" si="3"/>
        <v>0</v>
      </c>
      <c r="Q21" s="63">
        <f t="shared" si="3"/>
        <v>0</v>
      </c>
    </row>
    <row r="22" spans="2:17" s="7" customFormat="1" ht="27" hidden="1">
      <c r="B22" s="20" t="s">
        <v>301</v>
      </c>
      <c r="C22" s="20" t="s">
        <v>302</v>
      </c>
      <c r="D22" s="20" t="s">
        <v>303</v>
      </c>
      <c r="E22" s="80" t="s">
        <v>304</v>
      </c>
      <c r="F22" s="63">
        <f>G22+J22</f>
        <v>0</v>
      </c>
      <c r="G22" s="63"/>
      <c r="H22" s="63"/>
      <c r="I22" s="63"/>
      <c r="J22" s="63"/>
      <c r="K22" s="63">
        <f>M22+P22</f>
        <v>0</v>
      </c>
      <c r="L22" s="63"/>
      <c r="M22" s="63"/>
      <c r="N22" s="63"/>
      <c r="O22" s="63"/>
      <c r="P22" s="63"/>
      <c r="Q22" s="63">
        <f>F22+K22</f>
        <v>0</v>
      </c>
    </row>
    <row r="23" spans="2:17" s="44" customFormat="1" ht="33" customHeight="1" hidden="1">
      <c r="B23" s="74" t="s">
        <v>259</v>
      </c>
      <c r="C23" s="74"/>
      <c r="D23" s="74"/>
      <c r="E23" s="81" t="s">
        <v>26</v>
      </c>
      <c r="F23" s="82">
        <f>F24</f>
        <v>0</v>
      </c>
      <c r="G23" s="82">
        <f aca="true" t="shared" si="4" ref="G23:Q23">G24</f>
        <v>0</v>
      </c>
      <c r="H23" s="82">
        <f t="shared" si="4"/>
        <v>0</v>
      </c>
      <c r="I23" s="82">
        <f t="shared" si="4"/>
        <v>0</v>
      </c>
      <c r="J23" s="82">
        <f t="shared" si="4"/>
        <v>0</v>
      </c>
      <c r="K23" s="82">
        <f t="shared" si="4"/>
        <v>0</v>
      </c>
      <c r="L23" s="82">
        <f t="shared" si="4"/>
        <v>0</v>
      </c>
      <c r="M23" s="82">
        <f t="shared" si="4"/>
        <v>0</v>
      </c>
      <c r="N23" s="82">
        <f t="shared" si="4"/>
        <v>0</v>
      </c>
      <c r="O23" s="82">
        <f t="shared" si="4"/>
        <v>0</v>
      </c>
      <c r="P23" s="82">
        <f t="shared" si="4"/>
        <v>0</v>
      </c>
      <c r="Q23" s="82">
        <f t="shared" si="4"/>
        <v>0</v>
      </c>
    </row>
    <row r="24" spans="2:17" s="29" customFormat="1" ht="32.25" customHeight="1" hidden="1">
      <c r="B24" s="31" t="s">
        <v>260</v>
      </c>
      <c r="C24" s="31"/>
      <c r="D24" s="31"/>
      <c r="E24" s="32" t="s">
        <v>26</v>
      </c>
      <c r="F24" s="62">
        <f aca="true" t="shared" si="5" ref="F24:Q24">F25+F27+F32+F40+F45</f>
        <v>0</v>
      </c>
      <c r="G24" s="62">
        <f t="shared" si="5"/>
        <v>0</v>
      </c>
      <c r="H24" s="62">
        <f t="shared" si="5"/>
        <v>0</v>
      </c>
      <c r="I24" s="62">
        <f t="shared" si="5"/>
        <v>0</v>
      </c>
      <c r="J24" s="62">
        <f t="shared" si="5"/>
        <v>0</v>
      </c>
      <c r="K24" s="62">
        <f t="shared" si="5"/>
        <v>0</v>
      </c>
      <c r="L24" s="62">
        <f>L25+L27+L32+L40+L45</f>
        <v>0</v>
      </c>
      <c r="M24" s="62">
        <f t="shared" si="5"/>
        <v>0</v>
      </c>
      <c r="N24" s="62">
        <f t="shared" si="5"/>
        <v>0</v>
      </c>
      <c r="O24" s="62">
        <f t="shared" si="5"/>
        <v>0</v>
      </c>
      <c r="P24" s="62">
        <f t="shared" si="5"/>
        <v>0</v>
      </c>
      <c r="Q24" s="62">
        <f t="shared" si="5"/>
        <v>0</v>
      </c>
    </row>
    <row r="25" spans="2:17" s="29" customFormat="1" ht="21.75" customHeight="1" hidden="1">
      <c r="B25" s="20" t="s">
        <v>198</v>
      </c>
      <c r="C25" s="31" t="s">
        <v>28</v>
      </c>
      <c r="D25" s="31"/>
      <c r="E25" s="32" t="s">
        <v>29</v>
      </c>
      <c r="F25" s="63">
        <f>G25+J25</f>
        <v>0</v>
      </c>
      <c r="G25" s="63">
        <f aca="true" t="shared" si="6" ref="G25:Q25">G26</f>
        <v>0</v>
      </c>
      <c r="H25" s="63">
        <f t="shared" si="6"/>
        <v>0</v>
      </c>
      <c r="I25" s="63">
        <f t="shared" si="6"/>
        <v>0</v>
      </c>
      <c r="J25" s="63">
        <f t="shared" si="6"/>
        <v>0</v>
      </c>
      <c r="K25" s="63">
        <f t="shared" si="6"/>
        <v>0</v>
      </c>
      <c r="L25" s="63">
        <f t="shared" si="6"/>
        <v>0</v>
      </c>
      <c r="M25" s="63">
        <f t="shared" si="6"/>
        <v>0</v>
      </c>
      <c r="N25" s="63">
        <f t="shared" si="6"/>
        <v>0</v>
      </c>
      <c r="O25" s="63">
        <f t="shared" si="6"/>
        <v>0</v>
      </c>
      <c r="P25" s="63">
        <f t="shared" si="6"/>
        <v>0</v>
      </c>
      <c r="Q25" s="63">
        <f t="shared" si="6"/>
        <v>0</v>
      </c>
    </row>
    <row r="26" spans="2:17" s="29" customFormat="1" ht="34.5" customHeight="1" hidden="1">
      <c r="B26" s="20" t="s">
        <v>197</v>
      </c>
      <c r="C26" s="31" t="s">
        <v>93</v>
      </c>
      <c r="D26" s="31" t="s">
        <v>47</v>
      </c>
      <c r="E26" s="32" t="s">
        <v>199</v>
      </c>
      <c r="F26" s="63">
        <f>G26+J26</f>
        <v>0</v>
      </c>
      <c r="G26" s="62"/>
      <c r="H26" s="62"/>
      <c r="I26" s="62"/>
      <c r="J26" s="62"/>
      <c r="K26" s="63">
        <f>M26+P26</f>
        <v>0</v>
      </c>
      <c r="L26" s="62"/>
      <c r="M26" s="62"/>
      <c r="N26" s="62"/>
      <c r="O26" s="62"/>
      <c r="P26" s="62"/>
      <c r="Q26" s="63">
        <f>F26+K26</f>
        <v>0</v>
      </c>
    </row>
    <row r="27" spans="2:17" s="7" customFormat="1" ht="13.5" hidden="1">
      <c r="B27" s="20" t="s">
        <v>105</v>
      </c>
      <c r="C27" s="20" t="s">
        <v>40</v>
      </c>
      <c r="D27" s="20"/>
      <c r="E27" s="26" t="s">
        <v>12</v>
      </c>
      <c r="F27" s="63">
        <f>F28+F30</f>
        <v>0</v>
      </c>
      <c r="G27" s="63">
        <f aca="true" t="shared" si="7" ref="G27:Q27">G28+G30</f>
        <v>0</v>
      </c>
      <c r="H27" s="63">
        <f t="shared" si="7"/>
        <v>0</v>
      </c>
      <c r="I27" s="63">
        <f t="shared" si="7"/>
        <v>0</v>
      </c>
      <c r="J27" s="63">
        <f t="shared" si="7"/>
        <v>0</v>
      </c>
      <c r="K27" s="63">
        <f t="shared" si="7"/>
        <v>0</v>
      </c>
      <c r="L27" s="63">
        <f>L28+L30</f>
        <v>0</v>
      </c>
      <c r="M27" s="63">
        <f t="shared" si="7"/>
        <v>0</v>
      </c>
      <c r="N27" s="63">
        <f t="shared" si="7"/>
        <v>0</v>
      </c>
      <c r="O27" s="63">
        <f t="shared" si="7"/>
        <v>0</v>
      </c>
      <c r="P27" s="63">
        <f t="shared" si="7"/>
        <v>0</v>
      </c>
      <c r="Q27" s="63">
        <f t="shared" si="7"/>
        <v>0</v>
      </c>
    </row>
    <row r="28" spans="2:17" s="23" customFormat="1" ht="13.5" hidden="1">
      <c r="B28" s="21" t="s">
        <v>270</v>
      </c>
      <c r="C28" s="21" t="s">
        <v>271</v>
      </c>
      <c r="D28" s="21"/>
      <c r="E28" s="33" t="s">
        <v>269</v>
      </c>
      <c r="F28" s="64">
        <f>F29</f>
        <v>0</v>
      </c>
      <c r="G28" s="64">
        <f aca="true" t="shared" si="8" ref="G28:Q28">G29</f>
        <v>0</v>
      </c>
      <c r="H28" s="64">
        <f t="shared" si="8"/>
        <v>0</v>
      </c>
      <c r="I28" s="64">
        <f t="shared" si="8"/>
        <v>0</v>
      </c>
      <c r="J28" s="64">
        <f t="shared" si="8"/>
        <v>0</v>
      </c>
      <c r="K28" s="64">
        <f t="shared" si="8"/>
        <v>0</v>
      </c>
      <c r="L28" s="64">
        <f t="shared" si="8"/>
        <v>0</v>
      </c>
      <c r="M28" s="64">
        <f t="shared" si="8"/>
        <v>0</v>
      </c>
      <c r="N28" s="64">
        <f t="shared" si="8"/>
        <v>0</v>
      </c>
      <c r="O28" s="64">
        <f t="shared" si="8"/>
        <v>0</v>
      </c>
      <c r="P28" s="64">
        <f t="shared" si="8"/>
        <v>0</v>
      </c>
      <c r="Q28" s="64">
        <f t="shared" si="8"/>
        <v>0</v>
      </c>
    </row>
    <row r="29" spans="2:17" s="7" customFormat="1" ht="44.25" customHeight="1" hidden="1">
      <c r="B29" s="20" t="s">
        <v>106</v>
      </c>
      <c r="C29" s="20" t="s">
        <v>104</v>
      </c>
      <c r="D29" s="20" t="s">
        <v>204</v>
      </c>
      <c r="E29" s="19" t="s">
        <v>112</v>
      </c>
      <c r="F29" s="63">
        <f>G29+J29</f>
        <v>0</v>
      </c>
      <c r="G29" s="63"/>
      <c r="H29" s="63"/>
      <c r="I29" s="63"/>
      <c r="J29" s="63"/>
      <c r="K29" s="63">
        <f>M29+P29</f>
        <v>0</v>
      </c>
      <c r="L29" s="63"/>
      <c r="M29" s="63"/>
      <c r="N29" s="63"/>
      <c r="O29" s="63"/>
      <c r="P29" s="63"/>
      <c r="Q29" s="63">
        <f>F29+K29</f>
        <v>0</v>
      </c>
    </row>
    <row r="30" spans="2:17" s="23" customFormat="1" ht="33" customHeight="1" hidden="1">
      <c r="B30" s="21" t="s">
        <v>272</v>
      </c>
      <c r="C30" s="21" t="s">
        <v>273</v>
      </c>
      <c r="D30" s="21"/>
      <c r="E30" s="22" t="s">
        <v>274</v>
      </c>
      <c r="F30" s="64">
        <f>F31</f>
        <v>0</v>
      </c>
      <c r="G30" s="64">
        <f aca="true" t="shared" si="9" ref="G30:Q30">G31</f>
        <v>0</v>
      </c>
      <c r="H30" s="64">
        <f t="shared" si="9"/>
        <v>0</v>
      </c>
      <c r="I30" s="64">
        <f t="shared" si="9"/>
        <v>0</v>
      </c>
      <c r="J30" s="64">
        <f t="shared" si="9"/>
        <v>0</v>
      </c>
      <c r="K30" s="64">
        <f t="shared" si="9"/>
        <v>0</v>
      </c>
      <c r="L30" s="64">
        <f t="shared" si="9"/>
        <v>0</v>
      </c>
      <c r="M30" s="64">
        <f t="shared" si="9"/>
        <v>0</v>
      </c>
      <c r="N30" s="64">
        <f t="shared" si="9"/>
        <v>0</v>
      </c>
      <c r="O30" s="64">
        <f t="shared" si="9"/>
        <v>0</v>
      </c>
      <c r="P30" s="64">
        <f t="shared" si="9"/>
        <v>0</v>
      </c>
      <c r="Q30" s="64">
        <f t="shared" si="9"/>
        <v>0</v>
      </c>
    </row>
    <row r="31" spans="2:17" s="7" customFormat="1" ht="33" customHeight="1" hidden="1">
      <c r="B31" s="20" t="s">
        <v>236</v>
      </c>
      <c r="C31" s="20" t="s">
        <v>237</v>
      </c>
      <c r="D31" s="20" t="s">
        <v>238</v>
      </c>
      <c r="E31" s="19" t="s">
        <v>239</v>
      </c>
      <c r="F31" s="63">
        <f>G31+J31</f>
        <v>0</v>
      </c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>
        <f>F31+K31</f>
        <v>0</v>
      </c>
    </row>
    <row r="32" spans="2:17" s="7" customFormat="1" ht="15" customHeight="1" hidden="1">
      <c r="B32" s="20" t="s">
        <v>107</v>
      </c>
      <c r="C32" s="20" t="s">
        <v>41</v>
      </c>
      <c r="D32" s="20"/>
      <c r="E32" s="19" t="s">
        <v>3</v>
      </c>
      <c r="F32" s="63">
        <f>F33+F35+F38</f>
        <v>0</v>
      </c>
      <c r="G32" s="63">
        <f aca="true" t="shared" si="10" ref="G32:Q32">G33+G35+G38</f>
        <v>0</v>
      </c>
      <c r="H32" s="63">
        <f t="shared" si="10"/>
        <v>0</v>
      </c>
      <c r="I32" s="63">
        <f t="shared" si="10"/>
        <v>0</v>
      </c>
      <c r="J32" s="63">
        <f t="shared" si="10"/>
        <v>0</v>
      </c>
      <c r="K32" s="63">
        <f t="shared" si="10"/>
        <v>0</v>
      </c>
      <c r="L32" s="63">
        <f>L33+L35+L38</f>
        <v>0</v>
      </c>
      <c r="M32" s="63">
        <f t="shared" si="10"/>
        <v>0</v>
      </c>
      <c r="N32" s="63">
        <f t="shared" si="10"/>
        <v>0</v>
      </c>
      <c r="O32" s="63">
        <f t="shared" si="10"/>
        <v>0</v>
      </c>
      <c r="P32" s="63">
        <f t="shared" si="10"/>
        <v>0</v>
      </c>
      <c r="Q32" s="63">
        <f t="shared" si="10"/>
        <v>0</v>
      </c>
    </row>
    <row r="33" spans="2:17" s="23" customFormat="1" ht="47.25" customHeight="1" hidden="1">
      <c r="B33" s="21" t="s">
        <v>108</v>
      </c>
      <c r="C33" s="21" t="s">
        <v>44</v>
      </c>
      <c r="D33" s="21"/>
      <c r="E33" s="22" t="s">
        <v>205</v>
      </c>
      <c r="F33" s="64">
        <f>F34</f>
        <v>0</v>
      </c>
      <c r="G33" s="64">
        <f aca="true" t="shared" si="11" ref="G33:Q33">G34</f>
        <v>0</v>
      </c>
      <c r="H33" s="64">
        <f t="shared" si="11"/>
        <v>0</v>
      </c>
      <c r="I33" s="64">
        <f t="shared" si="11"/>
        <v>0</v>
      </c>
      <c r="J33" s="64">
        <f t="shared" si="11"/>
        <v>0</v>
      </c>
      <c r="K33" s="64">
        <f t="shared" si="11"/>
        <v>0</v>
      </c>
      <c r="L33" s="64">
        <f t="shared" si="11"/>
        <v>0</v>
      </c>
      <c r="M33" s="64">
        <f t="shared" si="11"/>
        <v>0</v>
      </c>
      <c r="N33" s="64">
        <f t="shared" si="11"/>
        <v>0</v>
      </c>
      <c r="O33" s="64">
        <f t="shared" si="11"/>
        <v>0</v>
      </c>
      <c r="P33" s="64">
        <f t="shared" si="11"/>
        <v>0</v>
      </c>
      <c r="Q33" s="64">
        <f t="shared" si="11"/>
        <v>0</v>
      </c>
    </row>
    <row r="34" spans="2:17" s="24" customFormat="1" ht="58.5" customHeight="1" hidden="1">
      <c r="B34" s="20" t="s">
        <v>109</v>
      </c>
      <c r="C34" s="20" t="s">
        <v>45</v>
      </c>
      <c r="D34" s="20" t="s">
        <v>35</v>
      </c>
      <c r="E34" s="19" t="s">
        <v>46</v>
      </c>
      <c r="F34" s="63">
        <f>G34+J34</f>
        <v>0</v>
      </c>
      <c r="G34" s="63"/>
      <c r="H34" s="63"/>
      <c r="I34" s="63"/>
      <c r="J34" s="63"/>
      <c r="K34" s="63">
        <f>M34+P34</f>
        <v>0</v>
      </c>
      <c r="L34" s="63"/>
      <c r="M34" s="63"/>
      <c r="N34" s="63"/>
      <c r="O34" s="63"/>
      <c r="P34" s="63"/>
      <c r="Q34" s="63">
        <f>F34+K34</f>
        <v>0</v>
      </c>
    </row>
    <row r="35" spans="2:17" s="25" customFormat="1" ht="30.75" customHeight="1" hidden="1">
      <c r="B35" s="21" t="s">
        <v>244</v>
      </c>
      <c r="C35" s="21" t="s">
        <v>110</v>
      </c>
      <c r="D35" s="21"/>
      <c r="E35" s="22" t="s">
        <v>42</v>
      </c>
      <c r="F35" s="64">
        <f aca="true" t="shared" si="12" ref="F35:Q35">SUM(F36:F36)</f>
        <v>0</v>
      </c>
      <c r="G35" s="64">
        <f t="shared" si="12"/>
        <v>0</v>
      </c>
      <c r="H35" s="64">
        <f t="shared" si="12"/>
        <v>0</v>
      </c>
      <c r="I35" s="64">
        <f t="shared" si="12"/>
        <v>0</v>
      </c>
      <c r="J35" s="64">
        <f t="shared" si="12"/>
        <v>0</v>
      </c>
      <c r="K35" s="64">
        <f t="shared" si="12"/>
        <v>0</v>
      </c>
      <c r="L35" s="64">
        <f t="shared" si="12"/>
        <v>0</v>
      </c>
      <c r="M35" s="64">
        <f t="shared" si="12"/>
        <v>0</v>
      </c>
      <c r="N35" s="64">
        <f t="shared" si="12"/>
        <v>0</v>
      </c>
      <c r="O35" s="64">
        <f t="shared" si="12"/>
        <v>0</v>
      </c>
      <c r="P35" s="64">
        <f t="shared" si="12"/>
        <v>0</v>
      </c>
      <c r="Q35" s="64">
        <f t="shared" si="12"/>
        <v>0</v>
      </c>
    </row>
    <row r="36" spans="2:17" s="7" customFormat="1" ht="32.25" customHeight="1" hidden="1">
      <c r="B36" s="20" t="s">
        <v>163</v>
      </c>
      <c r="C36" s="20" t="s">
        <v>111</v>
      </c>
      <c r="D36" s="20" t="s">
        <v>43</v>
      </c>
      <c r="E36" s="19" t="s">
        <v>113</v>
      </c>
      <c r="F36" s="63">
        <f>G36+J36</f>
        <v>0</v>
      </c>
      <c r="G36" s="63"/>
      <c r="H36" s="63"/>
      <c r="I36" s="63"/>
      <c r="J36" s="63"/>
      <c r="K36" s="63">
        <f>M36+P36</f>
        <v>0</v>
      </c>
      <c r="L36" s="63"/>
      <c r="M36" s="63"/>
      <c r="N36" s="63"/>
      <c r="O36" s="63"/>
      <c r="P36" s="63"/>
      <c r="Q36" s="63">
        <f>F36+K36</f>
        <v>0</v>
      </c>
    </row>
    <row r="37" spans="2:17" s="23" customFormat="1" ht="15" customHeight="1" hidden="1">
      <c r="B37" s="20" t="s">
        <v>233</v>
      </c>
      <c r="C37" s="20" t="s">
        <v>234</v>
      </c>
      <c r="D37" s="21" t="s">
        <v>36</v>
      </c>
      <c r="E37" s="19" t="s">
        <v>114</v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</row>
    <row r="38" spans="2:17" s="25" customFormat="1" ht="16.5" customHeight="1" hidden="1">
      <c r="B38" s="21" t="s">
        <v>203</v>
      </c>
      <c r="C38" s="21" t="s">
        <v>80</v>
      </c>
      <c r="D38" s="21"/>
      <c r="E38" s="22" t="s">
        <v>114</v>
      </c>
      <c r="F38" s="64">
        <f>G38+J38</f>
        <v>0</v>
      </c>
      <c r="G38" s="64">
        <f>SUM(G39)</f>
        <v>0</v>
      </c>
      <c r="H38" s="64">
        <f aca="true" t="shared" si="13" ref="H38:Q38">SUM(H39)</f>
        <v>0</v>
      </c>
      <c r="I38" s="64">
        <f t="shared" si="13"/>
        <v>0</v>
      </c>
      <c r="J38" s="64">
        <f t="shared" si="13"/>
        <v>0</v>
      </c>
      <c r="K38" s="64">
        <f t="shared" si="13"/>
        <v>0</v>
      </c>
      <c r="L38" s="64">
        <f t="shared" si="13"/>
        <v>0</v>
      </c>
      <c r="M38" s="64">
        <f t="shared" si="13"/>
        <v>0</v>
      </c>
      <c r="N38" s="64">
        <f t="shared" si="13"/>
        <v>0</v>
      </c>
      <c r="O38" s="64">
        <f t="shared" si="13"/>
        <v>0</v>
      </c>
      <c r="P38" s="64">
        <f t="shared" si="13"/>
        <v>0</v>
      </c>
      <c r="Q38" s="64">
        <f t="shared" si="13"/>
        <v>0</v>
      </c>
    </row>
    <row r="39" spans="2:17" s="25" customFormat="1" ht="29.25" customHeight="1" hidden="1">
      <c r="B39" s="21" t="s">
        <v>206</v>
      </c>
      <c r="C39" s="21" t="s">
        <v>207</v>
      </c>
      <c r="D39" s="21" t="s">
        <v>36</v>
      </c>
      <c r="E39" s="22" t="s">
        <v>208</v>
      </c>
      <c r="F39" s="64">
        <f>G39+J39</f>
        <v>0</v>
      </c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>
        <f>F39+K39</f>
        <v>0</v>
      </c>
    </row>
    <row r="40" spans="2:17" s="7" customFormat="1" ht="30.75" customHeight="1" hidden="1">
      <c r="B40" s="28" t="s">
        <v>276</v>
      </c>
      <c r="C40" s="46">
        <v>8000</v>
      </c>
      <c r="D40" s="47"/>
      <c r="E40" s="48" t="s">
        <v>153</v>
      </c>
      <c r="F40" s="63">
        <f>SUM(F42:F44)</f>
        <v>0</v>
      </c>
      <c r="G40" s="63">
        <f aca="true" t="shared" si="14" ref="G40:Q40">SUM(G42:G44)</f>
        <v>0</v>
      </c>
      <c r="H40" s="63">
        <f t="shared" si="14"/>
        <v>0</v>
      </c>
      <c r="I40" s="63">
        <f t="shared" si="14"/>
        <v>0</v>
      </c>
      <c r="J40" s="63">
        <f t="shared" si="14"/>
        <v>0</v>
      </c>
      <c r="K40" s="63">
        <f t="shared" si="14"/>
        <v>0</v>
      </c>
      <c r="L40" s="63">
        <f>SUM(L42:L44)</f>
        <v>0</v>
      </c>
      <c r="M40" s="63">
        <f t="shared" si="14"/>
        <v>0</v>
      </c>
      <c r="N40" s="63">
        <f t="shared" si="14"/>
        <v>0</v>
      </c>
      <c r="O40" s="63">
        <f t="shared" si="14"/>
        <v>0</v>
      </c>
      <c r="P40" s="63">
        <f t="shared" si="14"/>
        <v>0</v>
      </c>
      <c r="Q40" s="63">
        <f t="shared" si="14"/>
        <v>0</v>
      </c>
    </row>
    <row r="41" spans="2:17" s="7" customFormat="1" ht="30.75" customHeight="1" hidden="1">
      <c r="B41" s="20" t="s">
        <v>151</v>
      </c>
      <c r="C41" s="20" t="s">
        <v>150</v>
      </c>
      <c r="D41" s="47"/>
      <c r="E41" s="19" t="s">
        <v>154</v>
      </c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</row>
    <row r="42" spans="2:17" s="5" customFormat="1" ht="29.25" customHeight="1" hidden="1">
      <c r="B42" s="20" t="s">
        <v>148</v>
      </c>
      <c r="C42" s="20" t="s">
        <v>149</v>
      </c>
      <c r="D42" s="20" t="s">
        <v>87</v>
      </c>
      <c r="E42" s="19" t="s">
        <v>152</v>
      </c>
      <c r="F42" s="63">
        <f>G42+J42</f>
        <v>0</v>
      </c>
      <c r="G42" s="63"/>
      <c r="H42" s="63"/>
      <c r="I42" s="63"/>
      <c r="J42" s="63"/>
      <c r="K42" s="63">
        <f>M42+P42</f>
        <v>0</v>
      </c>
      <c r="L42" s="63"/>
      <c r="M42" s="63"/>
      <c r="N42" s="63"/>
      <c r="O42" s="63"/>
      <c r="P42" s="63"/>
      <c r="Q42" s="63">
        <f>F42+K42</f>
        <v>0</v>
      </c>
    </row>
    <row r="43" spans="2:17" s="5" customFormat="1" ht="13.5" hidden="1">
      <c r="B43" s="20"/>
      <c r="C43" s="20"/>
      <c r="D43" s="20"/>
      <c r="E43" s="19"/>
      <c r="F43" s="63">
        <f>G43+J43</f>
        <v>0</v>
      </c>
      <c r="G43" s="63"/>
      <c r="H43" s="63"/>
      <c r="I43" s="63"/>
      <c r="J43" s="63"/>
      <c r="K43" s="63">
        <f>M43+P43</f>
        <v>0</v>
      </c>
      <c r="L43" s="63"/>
      <c r="M43" s="63"/>
      <c r="N43" s="63"/>
      <c r="O43" s="63"/>
      <c r="P43" s="63"/>
      <c r="Q43" s="63">
        <f>F43+K43</f>
        <v>0</v>
      </c>
    </row>
    <row r="44" spans="2:17" s="5" customFormat="1" ht="27" hidden="1">
      <c r="B44" s="20" t="s">
        <v>155</v>
      </c>
      <c r="C44" s="20" t="s">
        <v>156</v>
      </c>
      <c r="D44" s="20" t="s">
        <v>88</v>
      </c>
      <c r="E44" s="19" t="s">
        <v>89</v>
      </c>
      <c r="F44" s="63">
        <f>G44+J44</f>
        <v>0</v>
      </c>
      <c r="G44" s="63"/>
      <c r="H44" s="63"/>
      <c r="I44" s="63"/>
      <c r="J44" s="63"/>
      <c r="K44" s="63">
        <f>M44+P44</f>
        <v>0</v>
      </c>
      <c r="L44" s="63"/>
      <c r="M44" s="63"/>
      <c r="N44" s="63"/>
      <c r="O44" s="63"/>
      <c r="P44" s="63"/>
      <c r="Q44" s="63">
        <f>F44+K44</f>
        <v>0</v>
      </c>
    </row>
    <row r="45" spans="2:17" s="29" customFormat="1" ht="15.75" customHeight="1" hidden="1">
      <c r="B45" s="20" t="s">
        <v>277</v>
      </c>
      <c r="C45" s="12">
        <v>9000</v>
      </c>
      <c r="D45" s="20"/>
      <c r="E45" s="26" t="s">
        <v>252</v>
      </c>
      <c r="F45" s="62">
        <f>F47+F48</f>
        <v>0</v>
      </c>
      <c r="G45" s="62">
        <f aca="true" t="shared" si="15" ref="G45:Q45">G47+G48</f>
        <v>0</v>
      </c>
      <c r="H45" s="62">
        <f t="shared" si="15"/>
        <v>0</v>
      </c>
      <c r="I45" s="62">
        <f t="shared" si="15"/>
        <v>0</v>
      </c>
      <c r="J45" s="62">
        <f t="shared" si="15"/>
        <v>0</v>
      </c>
      <c r="K45" s="62">
        <f t="shared" si="15"/>
        <v>0</v>
      </c>
      <c r="L45" s="62">
        <f t="shared" si="15"/>
        <v>0</v>
      </c>
      <c r="M45" s="62">
        <f t="shared" si="15"/>
        <v>0</v>
      </c>
      <c r="N45" s="62">
        <f t="shared" si="15"/>
        <v>0</v>
      </c>
      <c r="O45" s="62">
        <f t="shared" si="15"/>
        <v>0</v>
      </c>
      <c r="P45" s="62">
        <f t="shared" si="15"/>
        <v>0</v>
      </c>
      <c r="Q45" s="62">
        <f t="shared" si="15"/>
        <v>0</v>
      </c>
    </row>
    <row r="46" spans="2:17" s="29" customFormat="1" ht="65.25" customHeight="1" hidden="1">
      <c r="B46" s="21" t="s">
        <v>278</v>
      </c>
      <c r="C46" s="27">
        <v>9400</v>
      </c>
      <c r="D46" s="21"/>
      <c r="E46" s="40" t="s">
        <v>253</v>
      </c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2:17" s="7" customFormat="1" ht="64.5" customHeight="1" hidden="1">
      <c r="B47" s="20" t="s">
        <v>275</v>
      </c>
      <c r="C47" s="12">
        <v>9460</v>
      </c>
      <c r="D47" s="20" t="s">
        <v>93</v>
      </c>
      <c r="E47" s="38" t="s">
        <v>279</v>
      </c>
      <c r="F47" s="63">
        <f>G47+J47</f>
        <v>0</v>
      </c>
      <c r="G47" s="63"/>
      <c r="H47" s="63"/>
      <c r="I47" s="63"/>
      <c r="J47" s="63"/>
      <c r="K47" s="63">
        <f>M47+P47</f>
        <v>0</v>
      </c>
      <c r="L47" s="63"/>
      <c r="M47" s="63"/>
      <c r="N47" s="63"/>
      <c r="O47" s="63"/>
      <c r="P47" s="63"/>
      <c r="Q47" s="63">
        <f>F47+K47</f>
        <v>0</v>
      </c>
    </row>
    <row r="48" spans="2:17" s="7" customFormat="1" ht="64.5" customHeight="1" hidden="1">
      <c r="B48" s="20" t="s">
        <v>326</v>
      </c>
      <c r="C48" s="20" t="s">
        <v>325</v>
      </c>
      <c r="D48" s="20" t="s">
        <v>93</v>
      </c>
      <c r="E48" s="19" t="s">
        <v>324</v>
      </c>
      <c r="F48" s="63">
        <f>G48+J48</f>
        <v>0</v>
      </c>
      <c r="G48" s="63"/>
      <c r="H48" s="63"/>
      <c r="I48" s="63"/>
      <c r="J48" s="63"/>
      <c r="K48" s="63">
        <f>M48+P48</f>
        <v>0</v>
      </c>
      <c r="L48" s="63"/>
      <c r="M48" s="63"/>
      <c r="N48" s="63"/>
      <c r="O48" s="63"/>
      <c r="P48" s="63"/>
      <c r="Q48" s="63">
        <f>F48+K48</f>
        <v>0</v>
      </c>
    </row>
    <row r="49" spans="2:17" s="4" customFormat="1" ht="32.25" customHeight="1" hidden="1">
      <c r="B49" s="50" t="s">
        <v>261</v>
      </c>
      <c r="C49" s="50"/>
      <c r="D49" s="50"/>
      <c r="E49" s="83" t="s">
        <v>20</v>
      </c>
      <c r="F49" s="76">
        <f>F50</f>
        <v>0</v>
      </c>
      <c r="G49" s="76">
        <f aca="true" t="shared" si="16" ref="G49:Q49">G50</f>
        <v>0</v>
      </c>
      <c r="H49" s="76">
        <f t="shared" si="16"/>
        <v>0</v>
      </c>
      <c r="I49" s="76">
        <f t="shared" si="16"/>
        <v>0</v>
      </c>
      <c r="J49" s="76">
        <f t="shared" si="16"/>
        <v>0</v>
      </c>
      <c r="K49" s="76">
        <f t="shared" si="16"/>
        <v>0</v>
      </c>
      <c r="L49" s="76">
        <f t="shared" si="16"/>
        <v>0</v>
      </c>
      <c r="M49" s="76">
        <f t="shared" si="16"/>
        <v>0</v>
      </c>
      <c r="N49" s="76">
        <f t="shared" si="16"/>
        <v>0</v>
      </c>
      <c r="O49" s="76">
        <f t="shared" si="16"/>
        <v>0</v>
      </c>
      <c r="P49" s="76">
        <f t="shared" si="16"/>
        <v>0</v>
      </c>
      <c r="Q49" s="76">
        <f t="shared" si="16"/>
        <v>0</v>
      </c>
    </row>
    <row r="50" spans="2:17" s="29" customFormat="1" ht="30.75" hidden="1">
      <c r="B50" s="31" t="s">
        <v>262</v>
      </c>
      <c r="C50" s="31"/>
      <c r="D50" s="31"/>
      <c r="E50" s="32" t="s">
        <v>20</v>
      </c>
      <c r="F50" s="62">
        <f aca="true" t="shared" si="17" ref="F50:Q50">F51+F60+F64+F70</f>
        <v>0</v>
      </c>
      <c r="G50" s="62">
        <f t="shared" si="17"/>
        <v>0</v>
      </c>
      <c r="H50" s="62">
        <f t="shared" si="17"/>
        <v>0</v>
      </c>
      <c r="I50" s="62">
        <f t="shared" si="17"/>
        <v>0</v>
      </c>
      <c r="J50" s="62">
        <f t="shared" si="17"/>
        <v>0</v>
      </c>
      <c r="K50" s="62">
        <f t="shared" si="17"/>
        <v>0</v>
      </c>
      <c r="L50" s="62">
        <f>L51+L60+L64+L70</f>
        <v>0</v>
      </c>
      <c r="M50" s="62">
        <f t="shared" si="17"/>
        <v>0</v>
      </c>
      <c r="N50" s="62">
        <f t="shared" si="17"/>
        <v>0</v>
      </c>
      <c r="O50" s="62">
        <f t="shared" si="17"/>
        <v>0</v>
      </c>
      <c r="P50" s="62">
        <f t="shared" si="17"/>
        <v>0</v>
      </c>
      <c r="Q50" s="62">
        <f t="shared" si="17"/>
        <v>0</v>
      </c>
    </row>
    <row r="51" spans="2:17" s="29" customFormat="1" ht="15" hidden="1">
      <c r="B51" s="31" t="s">
        <v>121</v>
      </c>
      <c r="C51" s="31" t="s">
        <v>33</v>
      </c>
      <c r="D51" s="31"/>
      <c r="E51" s="49" t="s">
        <v>0</v>
      </c>
      <c r="F51" s="62">
        <f>SUM(F52:F57)</f>
        <v>0</v>
      </c>
      <c r="G51" s="62">
        <f aca="true" t="shared" si="18" ref="G51:Q51">SUM(G52:G57)</f>
        <v>0</v>
      </c>
      <c r="H51" s="62">
        <f t="shared" si="18"/>
        <v>0</v>
      </c>
      <c r="I51" s="62">
        <f t="shared" si="18"/>
        <v>0</v>
      </c>
      <c r="J51" s="62">
        <f t="shared" si="18"/>
        <v>0</v>
      </c>
      <c r="K51" s="62">
        <f t="shared" si="18"/>
        <v>0</v>
      </c>
      <c r="L51" s="62">
        <f>SUM(L52:L57)</f>
        <v>0</v>
      </c>
      <c r="M51" s="62">
        <f t="shared" si="18"/>
        <v>0</v>
      </c>
      <c r="N51" s="62">
        <f t="shared" si="18"/>
        <v>0</v>
      </c>
      <c r="O51" s="62">
        <f t="shared" si="18"/>
        <v>0</v>
      </c>
      <c r="P51" s="62">
        <f t="shared" si="18"/>
        <v>0</v>
      </c>
      <c r="Q51" s="62">
        <f t="shared" si="18"/>
        <v>0</v>
      </c>
    </row>
    <row r="52" spans="2:17" s="23" customFormat="1" ht="15" customHeight="1" hidden="1">
      <c r="B52" s="21" t="s">
        <v>122</v>
      </c>
      <c r="C52" s="21" t="s">
        <v>34</v>
      </c>
      <c r="D52" s="21" t="s">
        <v>30</v>
      </c>
      <c r="E52" s="22" t="s">
        <v>115</v>
      </c>
      <c r="F52" s="64">
        <f aca="true" t="shared" si="19" ref="F52:F59">G52+J52</f>
        <v>0</v>
      </c>
      <c r="G52" s="64"/>
      <c r="H52" s="64"/>
      <c r="I52" s="64"/>
      <c r="J52" s="64"/>
      <c r="K52" s="64">
        <f aca="true" t="shared" si="20" ref="K52:K57">M52+P52</f>
        <v>0</v>
      </c>
      <c r="L52" s="64"/>
      <c r="M52" s="64"/>
      <c r="N52" s="64"/>
      <c r="O52" s="64"/>
      <c r="P52" s="64"/>
      <c r="Q52" s="64">
        <f aca="true" t="shared" si="21" ref="Q52:Q59">F52+K52</f>
        <v>0</v>
      </c>
    </row>
    <row r="53" spans="2:17" s="23" customFormat="1" ht="60" customHeight="1" hidden="1">
      <c r="B53" s="21" t="s">
        <v>123</v>
      </c>
      <c r="C53" s="21" t="s">
        <v>35</v>
      </c>
      <c r="D53" s="21" t="s">
        <v>31</v>
      </c>
      <c r="E53" s="22" t="s">
        <v>38</v>
      </c>
      <c r="F53" s="64">
        <f t="shared" si="19"/>
        <v>0</v>
      </c>
      <c r="G53" s="64"/>
      <c r="H53" s="64"/>
      <c r="I53" s="64"/>
      <c r="J53" s="64"/>
      <c r="K53" s="64">
        <f t="shared" si="20"/>
        <v>0</v>
      </c>
      <c r="L53" s="64"/>
      <c r="M53" s="64"/>
      <c r="N53" s="64"/>
      <c r="O53" s="64"/>
      <c r="P53" s="64"/>
      <c r="Q53" s="64">
        <f t="shared" si="21"/>
        <v>0</v>
      </c>
    </row>
    <row r="54" spans="2:17" s="25" customFormat="1" ht="41.25" hidden="1">
      <c r="B54" s="21" t="s">
        <v>124</v>
      </c>
      <c r="C54" s="21" t="s">
        <v>36</v>
      </c>
      <c r="D54" s="21" t="s">
        <v>32</v>
      </c>
      <c r="E54" s="22" t="s">
        <v>39</v>
      </c>
      <c r="F54" s="64">
        <f t="shared" si="19"/>
        <v>0</v>
      </c>
      <c r="G54" s="64"/>
      <c r="H54" s="64"/>
      <c r="I54" s="64"/>
      <c r="J54" s="64"/>
      <c r="K54" s="64">
        <f t="shared" si="20"/>
        <v>0</v>
      </c>
      <c r="L54" s="64"/>
      <c r="M54" s="64"/>
      <c r="N54" s="64"/>
      <c r="O54" s="64"/>
      <c r="P54" s="64"/>
      <c r="Q54" s="64">
        <f t="shared" si="21"/>
        <v>0</v>
      </c>
    </row>
    <row r="55" spans="2:17" s="25" customFormat="1" ht="27" hidden="1">
      <c r="B55" s="21" t="s">
        <v>125</v>
      </c>
      <c r="C55" s="21" t="s">
        <v>116</v>
      </c>
      <c r="D55" s="21" t="s">
        <v>37</v>
      </c>
      <c r="E55" s="22" t="s">
        <v>117</v>
      </c>
      <c r="F55" s="64">
        <f t="shared" si="19"/>
        <v>0</v>
      </c>
      <c r="G55" s="64"/>
      <c r="H55" s="64"/>
      <c r="I55" s="64"/>
      <c r="J55" s="64"/>
      <c r="K55" s="64">
        <f t="shared" si="20"/>
        <v>0</v>
      </c>
      <c r="L55" s="64"/>
      <c r="M55" s="64"/>
      <c r="N55" s="64"/>
      <c r="O55" s="64"/>
      <c r="P55" s="64"/>
      <c r="Q55" s="64">
        <f t="shared" si="21"/>
        <v>0</v>
      </c>
    </row>
    <row r="56" spans="2:17" s="25" customFormat="1" ht="15" customHeight="1" hidden="1">
      <c r="B56" s="21" t="s">
        <v>126</v>
      </c>
      <c r="C56" s="21" t="s">
        <v>118</v>
      </c>
      <c r="D56" s="21"/>
      <c r="E56" s="22" t="s">
        <v>119</v>
      </c>
      <c r="F56" s="64">
        <f>SUM(F58+F59)</f>
        <v>0</v>
      </c>
      <c r="G56" s="64">
        <f aca="true" t="shared" si="22" ref="G56:Q56">SUM(G58+G59)</f>
        <v>0</v>
      </c>
      <c r="H56" s="64">
        <f t="shared" si="22"/>
        <v>0</v>
      </c>
      <c r="I56" s="64">
        <f t="shared" si="22"/>
        <v>0</v>
      </c>
      <c r="J56" s="64">
        <f t="shared" si="22"/>
        <v>0</v>
      </c>
      <c r="K56" s="64">
        <f t="shared" si="22"/>
        <v>0</v>
      </c>
      <c r="L56" s="64">
        <f>SUM(L58+L59)</f>
        <v>0</v>
      </c>
      <c r="M56" s="64">
        <f t="shared" si="22"/>
        <v>0</v>
      </c>
      <c r="N56" s="64">
        <f t="shared" si="22"/>
        <v>0</v>
      </c>
      <c r="O56" s="64">
        <f t="shared" si="22"/>
        <v>0</v>
      </c>
      <c r="P56" s="64">
        <f t="shared" si="22"/>
        <v>0</v>
      </c>
      <c r="Q56" s="64">
        <f t="shared" si="22"/>
        <v>0</v>
      </c>
    </row>
    <row r="57" spans="2:17" s="6" customFormat="1" ht="44.25" customHeight="1" hidden="1">
      <c r="B57" s="11"/>
      <c r="C57" s="11"/>
      <c r="D57" s="11"/>
      <c r="E57" s="13"/>
      <c r="F57" s="63">
        <f t="shared" si="19"/>
        <v>0</v>
      </c>
      <c r="G57" s="65"/>
      <c r="H57" s="65"/>
      <c r="I57" s="65"/>
      <c r="J57" s="65"/>
      <c r="K57" s="63">
        <f t="shared" si="20"/>
        <v>0</v>
      </c>
      <c r="L57" s="65"/>
      <c r="M57" s="65"/>
      <c r="N57" s="65"/>
      <c r="O57" s="65"/>
      <c r="P57" s="65"/>
      <c r="Q57" s="63">
        <f t="shared" si="21"/>
        <v>0</v>
      </c>
    </row>
    <row r="58" spans="2:17" s="24" customFormat="1" ht="27" hidden="1">
      <c r="B58" s="20" t="s">
        <v>245</v>
      </c>
      <c r="C58" s="20" t="s">
        <v>246</v>
      </c>
      <c r="D58" s="20" t="s">
        <v>37</v>
      </c>
      <c r="E58" s="19" t="s">
        <v>247</v>
      </c>
      <c r="F58" s="63">
        <f t="shared" si="19"/>
        <v>0</v>
      </c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>
        <f t="shared" si="21"/>
        <v>0</v>
      </c>
    </row>
    <row r="59" spans="2:17" s="24" customFormat="1" ht="13.5" hidden="1">
      <c r="B59" s="20" t="s">
        <v>280</v>
      </c>
      <c r="C59" s="20" t="s">
        <v>281</v>
      </c>
      <c r="D59" s="20" t="s">
        <v>37</v>
      </c>
      <c r="E59" s="19" t="s">
        <v>282</v>
      </c>
      <c r="F59" s="63">
        <f t="shared" si="19"/>
        <v>0</v>
      </c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>
        <f t="shared" si="21"/>
        <v>0</v>
      </c>
    </row>
    <row r="60" spans="2:17" s="7" customFormat="1" ht="15.75" customHeight="1" hidden="1">
      <c r="B60" s="20" t="s">
        <v>127</v>
      </c>
      <c r="C60" s="20"/>
      <c r="D60" s="20"/>
      <c r="E60" s="19" t="s">
        <v>3</v>
      </c>
      <c r="F60" s="63">
        <f aca="true" t="shared" si="23" ref="F60:Q60">F61+F63</f>
        <v>0</v>
      </c>
      <c r="G60" s="63">
        <f t="shared" si="23"/>
        <v>0</v>
      </c>
      <c r="H60" s="63">
        <f t="shared" si="23"/>
        <v>0</v>
      </c>
      <c r="I60" s="63">
        <f t="shared" si="23"/>
        <v>0</v>
      </c>
      <c r="J60" s="63">
        <f t="shared" si="23"/>
        <v>0</v>
      </c>
      <c r="K60" s="63">
        <f t="shared" si="23"/>
        <v>0</v>
      </c>
      <c r="L60" s="63">
        <f>L61+L63</f>
        <v>0</v>
      </c>
      <c r="M60" s="63">
        <f t="shared" si="23"/>
        <v>0</v>
      </c>
      <c r="N60" s="63">
        <f t="shared" si="23"/>
        <v>0</v>
      </c>
      <c r="O60" s="63">
        <f t="shared" si="23"/>
        <v>0</v>
      </c>
      <c r="P60" s="63">
        <f t="shared" si="23"/>
        <v>0</v>
      </c>
      <c r="Q60" s="63">
        <f t="shared" si="23"/>
        <v>0</v>
      </c>
    </row>
    <row r="61" spans="2:17" s="23" customFormat="1" ht="27" hidden="1">
      <c r="B61" s="21" t="s">
        <v>209</v>
      </c>
      <c r="C61" s="21" t="s">
        <v>110</v>
      </c>
      <c r="D61" s="21"/>
      <c r="E61" s="22" t="s">
        <v>42</v>
      </c>
      <c r="F61" s="64">
        <f>F62</f>
        <v>0</v>
      </c>
      <c r="G61" s="64">
        <f aca="true" t="shared" si="24" ref="G61:Q61">G62</f>
        <v>0</v>
      </c>
      <c r="H61" s="64">
        <f t="shared" si="24"/>
        <v>0</v>
      </c>
      <c r="I61" s="64">
        <f t="shared" si="24"/>
        <v>0</v>
      </c>
      <c r="J61" s="64">
        <f t="shared" si="24"/>
        <v>0</v>
      </c>
      <c r="K61" s="64">
        <f t="shared" si="24"/>
        <v>0</v>
      </c>
      <c r="L61" s="64">
        <f t="shared" si="24"/>
        <v>0</v>
      </c>
      <c r="M61" s="64">
        <f t="shared" si="24"/>
        <v>0</v>
      </c>
      <c r="N61" s="64">
        <f t="shared" si="24"/>
        <v>0</v>
      </c>
      <c r="O61" s="64">
        <f t="shared" si="24"/>
        <v>0</v>
      </c>
      <c r="P61" s="64">
        <f t="shared" si="24"/>
        <v>0</v>
      </c>
      <c r="Q61" s="64">
        <f t="shared" si="24"/>
        <v>0</v>
      </c>
    </row>
    <row r="62" spans="2:17" s="7" customFormat="1" ht="16.5" customHeight="1" hidden="1">
      <c r="B62" s="20" t="s">
        <v>165</v>
      </c>
      <c r="C62" s="20" t="s">
        <v>164</v>
      </c>
      <c r="D62" s="20" t="s">
        <v>43</v>
      </c>
      <c r="E62" s="19" t="s">
        <v>90</v>
      </c>
      <c r="F62" s="63">
        <f>G62+J62</f>
        <v>0</v>
      </c>
      <c r="G62" s="63"/>
      <c r="H62" s="63"/>
      <c r="I62" s="63"/>
      <c r="J62" s="63"/>
      <c r="K62" s="63">
        <f>M62+P62</f>
        <v>0</v>
      </c>
      <c r="L62" s="63"/>
      <c r="M62" s="63"/>
      <c r="N62" s="63"/>
      <c r="O62" s="63"/>
      <c r="P62" s="63"/>
      <c r="Q62" s="63">
        <f>F62+K62</f>
        <v>0</v>
      </c>
    </row>
    <row r="63" spans="2:17" s="25" customFormat="1" ht="77.25" customHeight="1" hidden="1">
      <c r="B63" s="21" t="s">
        <v>166</v>
      </c>
      <c r="C63" s="21" t="s">
        <v>120</v>
      </c>
      <c r="D63" s="21" t="s">
        <v>43</v>
      </c>
      <c r="E63" s="22" t="s">
        <v>92</v>
      </c>
      <c r="F63" s="64">
        <f>G63+J63</f>
        <v>0</v>
      </c>
      <c r="G63" s="64"/>
      <c r="H63" s="64"/>
      <c r="I63" s="64"/>
      <c r="J63" s="64"/>
      <c r="K63" s="64">
        <f>M63+P63</f>
        <v>0</v>
      </c>
      <c r="L63" s="64"/>
      <c r="M63" s="64"/>
      <c r="N63" s="64"/>
      <c r="O63" s="64"/>
      <c r="P63" s="64"/>
      <c r="Q63" s="64">
        <f>F63+K63</f>
        <v>0</v>
      </c>
    </row>
    <row r="64" spans="2:17" s="29" customFormat="1" ht="15" hidden="1">
      <c r="B64" s="50" t="s">
        <v>128</v>
      </c>
      <c r="C64" s="51">
        <v>5000</v>
      </c>
      <c r="D64" s="51"/>
      <c r="E64" s="49" t="s">
        <v>2</v>
      </c>
      <c r="F64" s="62">
        <f>F65+F67</f>
        <v>0</v>
      </c>
      <c r="G64" s="62"/>
      <c r="H64" s="62">
        <f aca="true" t="shared" si="25" ref="H64:Q64">H65+H67</f>
        <v>0</v>
      </c>
      <c r="I64" s="62">
        <f t="shared" si="25"/>
        <v>0</v>
      </c>
      <c r="J64" s="62">
        <f t="shared" si="25"/>
        <v>0</v>
      </c>
      <c r="K64" s="62">
        <f t="shared" si="25"/>
        <v>0</v>
      </c>
      <c r="L64" s="62">
        <f>L65+L67</f>
        <v>0</v>
      </c>
      <c r="M64" s="62">
        <f t="shared" si="25"/>
        <v>0</v>
      </c>
      <c r="N64" s="62">
        <f t="shared" si="25"/>
        <v>0</v>
      </c>
      <c r="O64" s="62">
        <f t="shared" si="25"/>
        <v>0</v>
      </c>
      <c r="P64" s="62">
        <f t="shared" si="25"/>
        <v>0</v>
      </c>
      <c r="Q64" s="62">
        <f t="shared" si="25"/>
        <v>0</v>
      </c>
    </row>
    <row r="65" spans="2:17" s="23" customFormat="1" ht="16.5" customHeight="1" hidden="1">
      <c r="B65" s="21" t="s">
        <v>129</v>
      </c>
      <c r="C65" s="27">
        <v>5030</v>
      </c>
      <c r="D65" s="27"/>
      <c r="E65" s="22" t="s">
        <v>98</v>
      </c>
      <c r="F65" s="64">
        <f>F66</f>
        <v>0</v>
      </c>
      <c r="G65" s="64">
        <f aca="true" t="shared" si="26" ref="G65:Q65">G66</f>
        <v>0</v>
      </c>
      <c r="H65" s="64">
        <f t="shared" si="26"/>
        <v>0</v>
      </c>
      <c r="I65" s="64">
        <f t="shared" si="26"/>
        <v>0</v>
      </c>
      <c r="J65" s="64">
        <f t="shared" si="26"/>
        <v>0</v>
      </c>
      <c r="K65" s="64">
        <f t="shared" si="26"/>
        <v>0</v>
      </c>
      <c r="L65" s="64">
        <f t="shared" si="26"/>
        <v>0</v>
      </c>
      <c r="M65" s="64">
        <f t="shared" si="26"/>
        <v>0</v>
      </c>
      <c r="N65" s="64">
        <f t="shared" si="26"/>
        <v>0</v>
      </c>
      <c r="O65" s="64">
        <f t="shared" si="26"/>
        <v>0</v>
      </c>
      <c r="P65" s="64">
        <f t="shared" si="26"/>
        <v>0</v>
      </c>
      <c r="Q65" s="64">
        <f t="shared" si="26"/>
        <v>0</v>
      </c>
    </row>
    <row r="66" spans="2:17" s="34" customFormat="1" ht="33" customHeight="1" hidden="1">
      <c r="B66" s="20" t="s">
        <v>130</v>
      </c>
      <c r="C66" s="12">
        <v>5032</v>
      </c>
      <c r="D66" s="20" t="s">
        <v>49</v>
      </c>
      <c r="E66" s="19" t="s">
        <v>48</v>
      </c>
      <c r="F66" s="63">
        <f>G66+J66</f>
        <v>0</v>
      </c>
      <c r="G66" s="66"/>
      <c r="H66" s="66"/>
      <c r="I66" s="66"/>
      <c r="J66" s="66"/>
      <c r="K66" s="63">
        <f>M66+P66</f>
        <v>0</v>
      </c>
      <c r="L66" s="63"/>
      <c r="M66" s="63"/>
      <c r="N66" s="63"/>
      <c r="O66" s="63"/>
      <c r="P66" s="63"/>
      <c r="Q66" s="63">
        <f>F66+K66</f>
        <v>0</v>
      </c>
    </row>
    <row r="67" spans="2:17" s="23" customFormat="1" ht="16.5" customHeight="1" hidden="1">
      <c r="B67" s="21" t="s">
        <v>131</v>
      </c>
      <c r="C67" s="27">
        <v>5050</v>
      </c>
      <c r="D67" s="27"/>
      <c r="E67" s="22" t="s">
        <v>99</v>
      </c>
      <c r="F67" s="64">
        <f>SUM(F68:F69)</f>
        <v>0</v>
      </c>
      <c r="G67" s="64">
        <f aca="true" t="shared" si="27" ref="G67:Q67">SUM(G68:G69)</f>
        <v>0</v>
      </c>
      <c r="H67" s="64">
        <f t="shared" si="27"/>
        <v>0</v>
      </c>
      <c r="I67" s="64">
        <f t="shared" si="27"/>
        <v>0</v>
      </c>
      <c r="J67" s="64">
        <f t="shared" si="27"/>
        <v>0</v>
      </c>
      <c r="K67" s="64">
        <f t="shared" si="27"/>
        <v>0</v>
      </c>
      <c r="L67" s="64">
        <f>SUM(L68:L69)</f>
        <v>0</v>
      </c>
      <c r="M67" s="64">
        <f t="shared" si="27"/>
        <v>0</v>
      </c>
      <c r="N67" s="64">
        <f t="shared" si="27"/>
        <v>0</v>
      </c>
      <c r="O67" s="64">
        <f t="shared" si="27"/>
        <v>0</v>
      </c>
      <c r="P67" s="64">
        <f t="shared" si="27"/>
        <v>0</v>
      </c>
      <c r="Q67" s="64">
        <f t="shared" si="27"/>
        <v>0</v>
      </c>
    </row>
    <row r="68" spans="2:17" s="7" customFormat="1" ht="62.25" customHeight="1" hidden="1">
      <c r="B68" s="20" t="s">
        <v>132</v>
      </c>
      <c r="C68" s="12">
        <v>5051</v>
      </c>
      <c r="D68" s="20" t="s">
        <v>49</v>
      </c>
      <c r="E68" s="19" t="s">
        <v>100</v>
      </c>
      <c r="F68" s="63">
        <f>G68+J68</f>
        <v>0</v>
      </c>
      <c r="G68" s="66"/>
      <c r="H68" s="63"/>
      <c r="I68" s="63"/>
      <c r="J68" s="63"/>
      <c r="K68" s="63">
        <f>M68+P68</f>
        <v>0</v>
      </c>
      <c r="L68" s="63"/>
      <c r="M68" s="63"/>
      <c r="N68" s="63"/>
      <c r="O68" s="63"/>
      <c r="P68" s="63"/>
      <c r="Q68" s="63">
        <f>F68+K68</f>
        <v>0</v>
      </c>
    </row>
    <row r="69" spans="2:17" s="7" customFormat="1" ht="44.25" customHeight="1" hidden="1">
      <c r="B69" s="20" t="s">
        <v>133</v>
      </c>
      <c r="C69" s="12">
        <v>5053</v>
      </c>
      <c r="D69" s="20" t="s">
        <v>49</v>
      </c>
      <c r="E69" s="19" t="s">
        <v>101</v>
      </c>
      <c r="F69" s="63">
        <f>G69+J69</f>
        <v>0</v>
      </c>
      <c r="G69" s="63"/>
      <c r="H69" s="63"/>
      <c r="I69" s="63"/>
      <c r="J69" s="63"/>
      <c r="K69" s="63">
        <f>M69+P69</f>
        <v>0</v>
      </c>
      <c r="L69" s="63"/>
      <c r="M69" s="63"/>
      <c r="N69" s="63"/>
      <c r="O69" s="63"/>
      <c r="P69" s="63"/>
      <c r="Q69" s="63">
        <f>F69+K69</f>
        <v>0</v>
      </c>
    </row>
    <row r="70" spans="2:17" s="5" customFormat="1" ht="13.5" hidden="1">
      <c r="B70" s="20" t="s">
        <v>157</v>
      </c>
      <c r="C70" s="52"/>
      <c r="D70" s="53"/>
      <c r="E70" s="54" t="s">
        <v>158</v>
      </c>
      <c r="F70" s="65">
        <f>SUM(F71:F73)</f>
        <v>0</v>
      </c>
      <c r="G70" s="65">
        <f aca="true" t="shared" si="28" ref="G70:Q70">SUM(G71:G73)</f>
        <v>0</v>
      </c>
      <c r="H70" s="65">
        <f t="shared" si="28"/>
        <v>0</v>
      </c>
      <c r="I70" s="65">
        <f t="shared" si="28"/>
        <v>0</v>
      </c>
      <c r="J70" s="65">
        <f t="shared" si="28"/>
        <v>0</v>
      </c>
      <c r="K70" s="65">
        <f t="shared" si="28"/>
        <v>0</v>
      </c>
      <c r="L70" s="65">
        <f>SUM(L71:L73)</f>
        <v>0</v>
      </c>
      <c r="M70" s="65">
        <f t="shared" si="28"/>
        <v>0</v>
      </c>
      <c r="N70" s="65">
        <f t="shared" si="28"/>
        <v>0</v>
      </c>
      <c r="O70" s="65">
        <f t="shared" si="28"/>
        <v>0</v>
      </c>
      <c r="P70" s="65">
        <f t="shared" si="28"/>
        <v>0</v>
      </c>
      <c r="Q70" s="65">
        <f t="shared" si="28"/>
        <v>0</v>
      </c>
    </row>
    <row r="71" spans="2:17" s="5" customFormat="1" ht="30.75" customHeight="1" hidden="1">
      <c r="B71" s="28"/>
      <c r="C71" s="12"/>
      <c r="D71" s="20"/>
      <c r="E71" s="13" t="s">
        <v>85</v>
      </c>
      <c r="F71" s="63">
        <f>G71+J71</f>
        <v>0</v>
      </c>
      <c r="G71" s="63"/>
      <c r="H71" s="63"/>
      <c r="I71" s="63"/>
      <c r="J71" s="63"/>
      <c r="K71" s="63">
        <f>M71+P71</f>
        <v>0</v>
      </c>
      <c r="L71" s="63"/>
      <c r="M71" s="63"/>
      <c r="N71" s="63"/>
      <c r="O71" s="63"/>
      <c r="P71" s="63"/>
      <c r="Q71" s="63">
        <f>F71+K71</f>
        <v>0</v>
      </c>
    </row>
    <row r="72" spans="2:17" s="5" customFormat="1" ht="20.25" customHeight="1" hidden="1">
      <c r="B72" s="20" t="s">
        <v>159</v>
      </c>
      <c r="C72" s="12"/>
      <c r="D72" s="20" t="s">
        <v>160</v>
      </c>
      <c r="E72" s="13" t="s">
        <v>161</v>
      </c>
      <c r="F72" s="63">
        <f>G72+J72</f>
        <v>0</v>
      </c>
      <c r="G72" s="63"/>
      <c r="H72" s="63"/>
      <c r="I72" s="63"/>
      <c r="J72" s="63"/>
      <c r="K72" s="63">
        <f>M72+P72</f>
        <v>0</v>
      </c>
      <c r="L72" s="63"/>
      <c r="M72" s="63"/>
      <c r="N72" s="63"/>
      <c r="O72" s="63"/>
      <c r="P72" s="63"/>
      <c r="Q72" s="63">
        <f>F72+K72</f>
        <v>0</v>
      </c>
    </row>
    <row r="73" spans="2:17" s="5" customFormat="1" ht="15.75" customHeight="1" hidden="1">
      <c r="B73" s="20"/>
      <c r="C73" s="12"/>
      <c r="D73" s="20"/>
      <c r="E73" s="13" t="s">
        <v>86</v>
      </c>
      <c r="F73" s="63">
        <f>G73+J73</f>
        <v>0</v>
      </c>
      <c r="G73" s="63"/>
      <c r="H73" s="63"/>
      <c r="I73" s="63"/>
      <c r="J73" s="63"/>
      <c r="K73" s="63">
        <f>M73+P73</f>
        <v>0</v>
      </c>
      <c r="L73" s="63"/>
      <c r="M73" s="63"/>
      <c r="N73" s="63"/>
      <c r="O73" s="63"/>
      <c r="P73" s="63"/>
      <c r="Q73" s="63">
        <f>F73+K73</f>
        <v>0</v>
      </c>
    </row>
    <row r="74" spans="2:17" s="4" customFormat="1" ht="32.25" customHeight="1" hidden="1">
      <c r="B74" s="50" t="s">
        <v>263</v>
      </c>
      <c r="C74" s="50"/>
      <c r="D74" s="50"/>
      <c r="E74" s="83" t="s">
        <v>21</v>
      </c>
      <c r="F74" s="76">
        <f>F75</f>
        <v>0</v>
      </c>
      <c r="G74" s="76">
        <f aca="true" t="shared" si="29" ref="G74:Q74">G75</f>
        <v>0</v>
      </c>
      <c r="H74" s="76">
        <f t="shared" si="29"/>
        <v>0</v>
      </c>
      <c r="I74" s="76">
        <f t="shared" si="29"/>
        <v>0</v>
      </c>
      <c r="J74" s="76">
        <f t="shared" si="29"/>
        <v>0</v>
      </c>
      <c r="K74" s="76">
        <f t="shared" si="29"/>
        <v>0</v>
      </c>
      <c r="L74" s="76">
        <f t="shared" si="29"/>
        <v>0</v>
      </c>
      <c r="M74" s="76">
        <f t="shared" si="29"/>
        <v>0</v>
      </c>
      <c r="N74" s="76">
        <f t="shared" si="29"/>
        <v>0</v>
      </c>
      <c r="O74" s="76">
        <f t="shared" si="29"/>
        <v>0</v>
      </c>
      <c r="P74" s="76">
        <f t="shared" si="29"/>
        <v>0</v>
      </c>
      <c r="Q74" s="76">
        <f t="shared" si="29"/>
        <v>0</v>
      </c>
    </row>
    <row r="75" spans="2:17" s="4" customFormat="1" ht="32.25" customHeight="1" hidden="1">
      <c r="B75" s="50" t="s">
        <v>264</v>
      </c>
      <c r="C75" s="50"/>
      <c r="D75" s="50"/>
      <c r="E75" s="83" t="s">
        <v>21</v>
      </c>
      <c r="F75" s="76">
        <f aca="true" t="shared" si="30" ref="F75:Q75">F76+F78+F115</f>
        <v>0</v>
      </c>
      <c r="G75" s="76">
        <f t="shared" si="30"/>
        <v>0</v>
      </c>
      <c r="H75" s="76">
        <f t="shared" si="30"/>
        <v>0</v>
      </c>
      <c r="I75" s="76">
        <f t="shared" si="30"/>
        <v>0</v>
      </c>
      <c r="J75" s="76">
        <f t="shared" si="30"/>
        <v>0</v>
      </c>
      <c r="K75" s="76">
        <f t="shared" si="30"/>
        <v>0</v>
      </c>
      <c r="L75" s="76">
        <f>L76+L78+L115</f>
        <v>0</v>
      </c>
      <c r="M75" s="76">
        <f t="shared" si="30"/>
        <v>0</v>
      </c>
      <c r="N75" s="76">
        <f t="shared" si="30"/>
        <v>0</v>
      </c>
      <c r="O75" s="76">
        <f t="shared" si="30"/>
        <v>0</v>
      </c>
      <c r="P75" s="76">
        <f t="shared" si="30"/>
        <v>0</v>
      </c>
      <c r="Q75" s="76">
        <f t="shared" si="30"/>
        <v>0</v>
      </c>
    </row>
    <row r="76" spans="2:17" s="29" customFormat="1" ht="15" hidden="1">
      <c r="B76" s="31" t="s">
        <v>134</v>
      </c>
      <c r="C76" s="31" t="s">
        <v>33</v>
      </c>
      <c r="D76" s="31"/>
      <c r="E76" s="49" t="s">
        <v>0</v>
      </c>
      <c r="F76" s="62">
        <f>F77</f>
        <v>0</v>
      </c>
      <c r="G76" s="62">
        <f aca="true" t="shared" si="31" ref="G76:Q76">G77</f>
        <v>0</v>
      </c>
      <c r="H76" s="62">
        <f t="shared" si="31"/>
        <v>0</v>
      </c>
      <c r="I76" s="62">
        <f t="shared" si="31"/>
        <v>0</v>
      </c>
      <c r="J76" s="62">
        <f t="shared" si="31"/>
        <v>0</v>
      </c>
      <c r="K76" s="62">
        <f t="shared" si="31"/>
        <v>0</v>
      </c>
      <c r="L76" s="62">
        <f t="shared" si="31"/>
        <v>0</v>
      </c>
      <c r="M76" s="62">
        <f t="shared" si="31"/>
        <v>0</v>
      </c>
      <c r="N76" s="62">
        <f t="shared" si="31"/>
        <v>0</v>
      </c>
      <c r="O76" s="62">
        <f t="shared" si="31"/>
        <v>0</v>
      </c>
      <c r="P76" s="62">
        <f t="shared" si="31"/>
        <v>0</v>
      </c>
      <c r="Q76" s="62">
        <f t="shared" si="31"/>
        <v>0</v>
      </c>
    </row>
    <row r="77" spans="2:17" s="7" customFormat="1" ht="78" customHeight="1" hidden="1">
      <c r="B77" s="20" t="s">
        <v>135</v>
      </c>
      <c r="C77" s="20" t="s">
        <v>50</v>
      </c>
      <c r="D77" s="20" t="s">
        <v>30</v>
      </c>
      <c r="E77" s="19" t="s">
        <v>210</v>
      </c>
      <c r="F77" s="63">
        <f>G77+J77</f>
        <v>0</v>
      </c>
      <c r="G77" s="63"/>
      <c r="H77" s="63"/>
      <c r="I77" s="63"/>
      <c r="J77" s="63"/>
      <c r="K77" s="63">
        <f>M77+P77</f>
        <v>0</v>
      </c>
      <c r="L77" s="63"/>
      <c r="M77" s="63"/>
      <c r="N77" s="63"/>
      <c r="O77" s="63"/>
      <c r="P77" s="63"/>
      <c r="Q77" s="63">
        <f>F77+K77</f>
        <v>0</v>
      </c>
    </row>
    <row r="78" spans="2:17" s="29" customFormat="1" ht="17.25" customHeight="1" hidden="1">
      <c r="B78" s="31" t="s">
        <v>167</v>
      </c>
      <c r="C78" s="31" t="s">
        <v>41</v>
      </c>
      <c r="D78" s="31"/>
      <c r="E78" s="32" t="s">
        <v>3</v>
      </c>
      <c r="F78" s="62">
        <f>F79+F82+F85+F89+F97+F98+F99+F105+F106+F107+F109+F111+F112+F113</f>
        <v>0</v>
      </c>
      <c r="G78" s="62">
        <f aca="true" t="shared" si="32" ref="G78:Q78">G79+G82+G85+G89+G97+G98+G99+G105+G106+G107+G109+G111+G112+G113</f>
        <v>0</v>
      </c>
      <c r="H78" s="62">
        <f t="shared" si="32"/>
        <v>0</v>
      </c>
      <c r="I78" s="62">
        <f t="shared" si="32"/>
        <v>0</v>
      </c>
      <c r="J78" s="62">
        <f t="shared" si="32"/>
        <v>0</v>
      </c>
      <c r="K78" s="62">
        <f t="shared" si="32"/>
        <v>0</v>
      </c>
      <c r="L78" s="62">
        <f>L79+L82+L85+L89+L97+L98+L99+L105+L106+L107+L109+L111+L112+L113</f>
        <v>0</v>
      </c>
      <c r="M78" s="62">
        <f t="shared" si="32"/>
        <v>0</v>
      </c>
      <c r="N78" s="62">
        <f t="shared" si="32"/>
        <v>0</v>
      </c>
      <c r="O78" s="62">
        <f t="shared" si="32"/>
        <v>0</v>
      </c>
      <c r="P78" s="62">
        <f t="shared" si="32"/>
        <v>0</v>
      </c>
      <c r="Q78" s="62">
        <f t="shared" si="32"/>
        <v>0</v>
      </c>
    </row>
    <row r="79" spans="2:17" s="23" customFormat="1" ht="58.5" customHeight="1" hidden="1">
      <c r="B79" s="21" t="s">
        <v>168</v>
      </c>
      <c r="C79" s="21" t="s">
        <v>51</v>
      </c>
      <c r="D79" s="21"/>
      <c r="E79" s="84" t="s">
        <v>52</v>
      </c>
      <c r="F79" s="64">
        <f aca="true" t="shared" si="33" ref="F79:Q79">SUM(F80:F81)</f>
        <v>0</v>
      </c>
      <c r="G79" s="64">
        <f t="shared" si="33"/>
        <v>0</v>
      </c>
      <c r="H79" s="64">
        <f t="shared" si="33"/>
        <v>0</v>
      </c>
      <c r="I79" s="64">
        <f t="shared" si="33"/>
        <v>0</v>
      </c>
      <c r="J79" s="64">
        <f t="shared" si="33"/>
        <v>0</v>
      </c>
      <c r="K79" s="64">
        <f t="shared" si="33"/>
        <v>0</v>
      </c>
      <c r="L79" s="64">
        <f>SUM(L80:L81)</f>
        <v>0</v>
      </c>
      <c r="M79" s="64">
        <f t="shared" si="33"/>
        <v>0</v>
      </c>
      <c r="N79" s="64">
        <f t="shared" si="33"/>
        <v>0</v>
      </c>
      <c r="O79" s="64">
        <f t="shared" si="33"/>
        <v>0</v>
      </c>
      <c r="P79" s="64">
        <f t="shared" si="33"/>
        <v>0</v>
      </c>
      <c r="Q79" s="64">
        <f t="shared" si="33"/>
        <v>0</v>
      </c>
    </row>
    <row r="80" spans="2:17" s="24" customFormat="1" ht="48.75" customHeight="1" hidden="1">
      <c r="B80" s="20" t="s">
        <v>169</v>
      </c>
      <c r="C80" s="20" t="s">
        <v>53</v>
      </c>
      <c r="D80" s="20" t="s">
        <v>54</v>
      </c>
      <c r="E80" s="19" t="s">
        <v>305</v>
      </c>
      <c r="F80" s="63">
        <f>G80+J80</f>
        <v>0</v>
      </c>
      <c r="G80" s="63"/>
      <c r="H80" s="63"/>
      <c r="I80" s="63"/>
      <c r="J80" s="63"/>
      <c r="K80" s="63">
        <f>M80+P80</f>
        <v>0</v>
      </c>
      <c r="L80" s="63"/>
      <c r="M80" s="63"/>
      <c r="N80" s="63"/>
      <c r="O80" s="63"/>
      <c r="P80" s="63"/>
      <c r="Q80" s="63">
        <f>F80+K80</f>
        <v>0</v>
      </c>
    </row>
    <row r="81" spans="2:17" s="24" customFormat="1" ht="45.75" customHeight="1" hidden="1">
      <c r="B81" s="20" t="s">
        <v>170</v>
      </c>
      <c r="C81" s="20" t="s">
        <v>55</v>
      </c>
      <c r="D81" s="20" t="s">
        <v>54</v>
      </c>
      <c r="E81" s="85" t="s">
        <v>57</v>
      </c>
      <c r="F81" s="63">
        <f>G81+J81</f>
        <v>0</v>
      </c>
      <c r="G81" s="63"/>
      <c r="H81" s="63"/>
      <c r="I81" s="63"/>
      <c r="J81" s="63"/>
      <c r="K81" s="63">
        <f>M81+P81</f>
        <v>0</v>
      </c>
      <c r="L81" s="63"/>
      <c r="M81" s="63"/>
      <c r="N81" s="63"/>
      <c r="O81" s="63"/>
      <c r="P81" s="63"/>
      <c r="Q81" s="63">
        <f>F81+K81</f>
        <v>0</v>
      </c>
    </row>
    <row r="82" spans="2:17" s="23" customFormat="1" ht="41.25" hidden="1">
      <c r="B82" s="21" t="s">
        <v>171</v>
      </c>
      <c r="C82" s="21" t="s">
        <v>58</v>
      </c>
      <c r="D82" s="21"/>
      <c r="E82" s="22" t="s">
        <v>59</v>
      </c>
      <c r="F82" s="64">
        <f aca="true" t="shared" si="34" ref="F82:Q82">SUM(F83:F84)</f>
        <v>0</v>
      </c>
      <c r="G82" s="64">
        <f t="shared" si="34"/>
        <v>0</v>
      </c>
      <c r="H82" s="64">
        <f t="shared" si="34"/>
        <v>0</v>
      </c>
      <c r="I82" s="64">
        <f t="shared" si="34"/>
        <v>0</v>
      </c>
      <c r="J82" s="64">
        <f t="shared" si="34"/>
        <v>0</v>
      </c>
      <c r="K82" s="64">
        <f t="shared" si="34"/>
        <v>0</v>
      </c>
      <c r="L82" s="64">
        <f>SUM(L83:L84)</f>
        <v>0</v>
      </c>
      <c r="M82" s="64">
        <f t="shared" si="34"/>
        <v>0</v>
      </c>
      <c r="N82" s="64">
        <f t="shared" si="34"/>
        <v>0</v>
      </c>
      <c r="O82" s="64">
        <f t="shared" si="34"/>
        <v>0</v>
      </c>
      <c r="P82" s="64">
        <f t="shared" si="34"/>
        <v>0</v>
      </c>
      <c r="Q82" s="64">
        <f t="shared" si="34"/>
        <v>0</v>
      </c>
    </row>
    <row r="83" spans="2:17" s="25" customFormat="1" ht="61.5" customHeight="1" hidden="1">
      <c r="B83" s="21" t="s">
        <v>172</v>
      </c>
      <c r="C83" s="21" t="s">
        <v>60</v>
      </c>
      <c r="D83" s="21" t="s">
        <v>54</v>
      </c>
      <c r="E83" s="22" t="s">
        <v>173</v>
      </c>
      <c r="F83" s="64">
        <f>G83+J83</f>
        <v>0</v>
      </c>
      <c r="G83" s="64"/>
      <c r="H83" s="64"/>
      <c r="I83" s="64"/>
      <c r="J83" s="64"/>
      <c r="K83" s="64">
        <f>M83+P83</f>
        <v>0</v>
      </c>
      <c r="L83" s="64"/>
      <c r="M83" s="64"/>
      <c r="N83" s="64"/>
      <c r="O83" s="64"/>
      <c r="P83" s="64"/>
      <c r="Q83" s="64">
        <f>F83+K83</f>
        <v>0</v>
      </c>
    </row>
    <row r="84" spans="2:17" s="24" customFormat="1" ht="45.75" customHeight="1" hidden="1">
      <c r="B84" s="20" t="s">
        <v>174</v>
      </c>
      <c r="C84" s="20" t="s">
        <v>175</v>
      </c>
      <c r="D84" s="20" t="s">
        <v>50</v>
      </c>
      <c r="E84" s="19" t="s">
        <v>61</v>
      </c>
      <c r="F84" s="63">
        <f>G84+J84</f>
        <v>0</v>
      </c>
      <c r="G84" s="63"/>
      <c r="H84" s="63"/>
      <c r="I84" s="63"/>
      <c r="J84" s="63"/>
      <c r="K84" s="63">
        <f>M84+P84</f>
        <v>0</v>
      </c>
      <c r="L84" s="63"/>
      <c r="M84" s="63"/>
      <c r="N84" s="63"/>
      <c r="O84" s="63"/>
      <c r="P84" s="63"/>
      <c r="Q84" s="63">
        <f>F84+K84</f>
        <v>0</v>
      </c>
    </row>
    <row r="85" spans="2:17" s="25" customFormat="1" ht="64.5" customHeight="1" hidden="1">
      <c r="B85" s="21" t="s">
        <v>176</v>
      </c>
      <c r="C85" s="21" t="s">
        <v>62</v>
      </c>
      <c r="D85" s="21"/>
      <c r="E85" s="22" t="s">
        <v>177</v>
      </c>
      <c r="F85" s="64">
        <f>SUM(F86:F88)</f>
        <v>0</v>
      </c>
      <c r="G85" s="64">
        <f aca="true" t="shared" si="35" ref="G85:Q85">SUM(G86:G88)</f>
        <v>0</v>
      </c>
      <c r="H85" s="64">
        <f t="shared" si="35"/>
        <v>0</v>
      </c>
      <c r="I85" s="64">
        <f t="shared" si="35"/>
        <v>0</v>
      </c>
      <c r="J85" s="64">
        <f t="shared" si="35"/>
        <v>0</v>
      </c>
      <c r="K85" s="64">
        <f t="shared" si="35"/>
        <v>0</v>
      </c>
      <c r="L85" s="64">
        <f>SUM(L86:L88)</f>
        <v>0</v>
      </c>
      <c r="M85" s="64">
        <f t="shared" si="35"/>
        <v>0</v>
      </c>
      <c r="N85" s="64">
        <f t="shared" si="35"/>
        <v>0</v>
      </c>
      <c r="O85" s="64">
        <f t="shared" si="35"/>
        <v>0</v>
      </c>
      <c r="P85" s="64">
        <f t="shared" si="35"/>
        <v>0</v>
      </c>
      <c r="Q85" s="64">
        <f t="shared" si="35"/>
        <v>0</v>
      </c>
    </row>
    <row r="86" spans="2:17" s="24" customFormat="1" ht="35.25" customHeight="1" hidden="1">
      <c r="B86" s="20" t="s">
        <v>178</v>
      </c>
      <c r="C86" s="20" t="s">
        <v>63</v>
      </c>
      <c r="D86" s="20" t="s">
        <v>54</v>
      </c>
      <c r="E86" s="19" t="s">
        <v>179</v>
      </c>
      <c r="F86" s="63">
        <f>G86+J86</f>
        <v>0</v>
      </c>
      <c r="G86" s="63"/>
      <c r="H86" s="63"/>
      <c r="I86" s="63"/>
      <c r="J86" s="63"/>
      <c r="K86" s="63">
        <f>M86+P86</f>
        <v>0</v>
      </c>
      <c r="L86" s="63"/>
      <c r="M86" s="63"/>
      <c r="N86" s="63"/>
      <c r="O86" s="63"/>
      <c r="P86" s="63"/>
      <c r="Q86" s="63">
        <f>F86+K86</f>
        <v>0</v>
      </c>
    </row>
    <row r="87" spans="2:17" s="24" customFormat="1" ht="33.75" customHeight="1" hidden="1">
      <c r="B87" s="20" t="s">
        <v>180</v>
      </c>
      <c r="C87" s="20" t="s">
        <v>181</v>
      </c>
      <c r="D87" s="20" t="s">
        <v>56</v>
      </c>
      <c r="E87" s="19" t="s">
        <v>64</v>
      </c>
      <c r="F87" s="63">
        <f>G87+J87</f>
        <v>0</v>
      </c>
      <c r="G87" s="63"/>
      <c r="H87" s="63"/>
      <c r="I87" s="63"/>
      <c r="J87" s="63"/>
      <c r="K87" s="63">
        <f>M87+P87</f>
        <v>0</v>
      </c>
      <c r="L87" s="63"/>
      <c r="M87" s="63"/>
      <c r="N87" s="63"/>
      <c r="O87" s="63"/>
      <c r="P87" s="63"/>
      <c r="Q87" s="63">
        <f>F87+K87</f>
        <v>0</v>
      </c>
    </row>
    <row r="88" spans="2:17" s="24" customFormat="1" ht="49.5" customHeight="1" hidden="1">
      <c r="B88" s="20" t="s">
        <v>187</v>
      </c>
      <c r="C88" s="20" t="s">
        <v>188</v>
      </c>
      <c r="D88" s="20" t="s">
        <v>56</v>
      </c>
      <c r="E88" s="32" t="s">
        <v>196</v>
      </c>
      <c r="F88" s="63">
        <f>G88+J88</f>
        <v>0</v>
      </c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>
        <f>F88+K88</f>
        <v>0</v>
      </c>
    </row>
    <row r="89" spans="2:17" s="25" customFormat="1" ht="50.25" customHeight="1" hidden="1">
      <c r="B89" s="21" t="s">
        <v>182</v>
      </c>
      <c r="C89" s="21" t="s">
        <v>65</v>
      </c>
      <c r="D89" s="21"/>
      <c r="E89" s="79" t="s">
        <v>211</v>
      </c>
      <c r="F89" s="64">
        <f aca="true" t="shared" si="36" ref="F89:Q89">SUM(F90:F96)</f>
        <v>0</v>
      </c>
      <c r="G89" s="64">
        <f t="shared" si="36"/>
        <v>0</v>
      </c>
      <c r="H89" s="64">
        <f t="shared" si="36"/>
        <v>0</v>
      </c>
      <c r="I89" s="64">
        <f t="shared" si="36"/>
        <v>0</v>
      </c>
      <c r="J89" s="64">
        <f t="shared" si="36"/>
        <v>0</v>
      </c>
      <c r="K89" s="64">
        <f t="shared" si="36"/>
        <v>0</v>
      </c>
      <c r="L89" s="64">
        <f>SUM(L90:L96)</f>
        <v>0</v>
      </c>
      <c r="M89" s="64">
        <f t="shared" si="36"/>
        <v>0</v>
      </c>
      <c r="N89" s="64">
        <f t="shared" si="36"/>
        <v>0</v>
      </c>
      <c r="O89" s="64">
        <f t="shared" si="36"/>
        <v>0</v>
      </c>
      <c r="P89" s="64">
        <f t="shared" si="36"/>
        <v>0</v>
      </c>
      <c r="Q89" s="64">
        <f t="shared" si="36"/>
        <v>0</v>
      </c>
    </row>
    <row r="90" spans="2:17" s="24" customFormat="1" ht="16.5" customHeight="1" hidden="1">
      <c r="B90" s="20" t="s">
        <v>183</v>
      </c>
      <c r="C90" s="20" t="s">
        <v>66</v>
      </c>
      <c r="D90" s="20" t="s">
        <v>43</v>
      </c>
      <c r="E90" s="19" t="s">
        <v>67</v>
      </c>
      <c r="F90" s="63">
        <f aca="true" t="shared" si="37" ref="F90:F104">G90+J90</f>
        <v>0</v>
      </c>
      <c r="G90" s="63"/>
      <c r="H90" s="63"/>
      <c r="I90" s="63"/>
      <c r="J90" s="63"/>
      <c r="K90" s="63">
        <f aca="true" t="shared" si="38" ref="K90:K96">M90+P90</f>
        <v>0</v>
      </c>
      <c r="L90" s="63"/>
      <c r="M90" s="63"/>
      <c r="N90" s="63"/>
      <c r="O90" s="63"/>
      <c r="P90" s="63"/>
      <c r="Q90" s="63">
        <f aca="true" t="shared" si="39" ref="Q90:Q96">F90+K90</f>
        <v>0</v>
      </c>
    </row>
    <row r="91" spans="2:17" s="24" customFormat="1" ht="18" customHeight="1" hidden="1">
      <c r="B91" s="28" t="s">
        <v>184</v>
      </c>
      <c r="C91" s="28" t="s">
        <v>68</v>
      </c>
      <c r="D91" s="28" t="s">
        <v>43</v>
      </c>
      <c r="E91" s="86" t="s">
        <v>77</v>
      </c>
      <c r="F91" s="63">
        <f t="shared" si="37"/>
        <v>0</v>
      </c>
      <c r="G91" s="63"/>
      <c r="H91" s="63"/>
      <c r="I91" s="63"/>
      <c r="J91" s="63"/>
      <c r="K91" s="63">
        <f t="shared" si="38"/>
        <v>0</v>
      </c>
      <c r="L91" s="63"/>
      <c r="M91" s="63"/>
      <c r="N91" s="63"/>
      <c r="O91" s="63"/>
      <c r="P91" s="63"/>
      <c r="Q91" s="63">
        <f t="shared" si="39"/>
        <v>0</v>
      </c>
    </row>
    <row r="92" spans="2:17" s="24" customFormat="1" ht="14.25" customHeight="1" hidden="1">
      <c r="B92" s="20" t="s">
        <v>185</v>
      </c>
      <c r="C92" s="20" t="s">
        <v>69</v>
      </c>
      <c r="D92" s="20" t="s">
        <v>43</v>
      </c>
      <c r="E92" s="19" t="s">
        <v>70</v>
      </c>
      <c r="F92" s="63">
        <f t="shared" si="37"/>
        <v>0</v>
      </c>
      <c r="G92" s="63"/>
      <c r="H92" s="63"/>
      <c r="I92" s="63"/>
      <c r="J92" s="63"/>
      <c r="K92" s="63">
        <f t="shared" si="38"/>
        <v>0</v>
      </c>
      <c r="L92" s="63"/>
      <c r="M92" s="63"/>
      <c r="N92" s="63"/>
      <c r="O92" s="63"/>
      <c r="P92" s="63"/>
      <c r="Q92" s="63">
        <f t="shared" si="39"/>
        <v>0</v>
      </c>
    </row>
    <row r="93" spans="2:17" s="24" customFormat="1" ht="27" hidden="1">
      <c r="B93" s="20" t="s">
        <v>186</v>
      </c>
      <c r="C93" s="20" t="s">
        <v>71</v>
      </c>
      <c r="D93" s="20" t="s">
        <v>43</v>
      </c>
      <c r="E93" s="19" t="s">
        <v>72</v>
      </c>
      <c r="F93" s="63">
        <f t="shared" si="37"/>
        <v>0</v>
      </c>
      <c r="G93" s="63"/>
      <c r="H93" s="63"/>
      <c r="I93" s="63"/>
      <c r="J93" s="63"/>
      <c r="K93" s="63">
        <f t="shared" si="38"/>
        <v>0</v>
      </c>
      <c r="L93" s="63"/>
      <c r="M93" s="63"/>
      <c r="N93" s="63"/>
      <c r="O93" s="63"/>
      <c r="P93" s="63"/>
      <c r="Q93" s="63">
        <f t="shared" si="39"/>
        <v>0</v>
      </c>
    </row>
    <row r="94" spans="2:17" s="24" customFormat="1" ht="16.5" customHeight="1" hidden="1">
      <c r="B94" s="20" t="s">
        <v>195</v>
      </c>
      <c r="C94" s="20" t="s">
        <v>73</v>
      </c>
      <c r="D94" s="20" t="s">
        <v>43</v>
      </c>
      <c r="E94" s="19" t="s">
        <v>74</v>
      </c>
      <c r="F94" s="63">
        <f t="shared" si="37"/>
        <v>0</v>
      </c>
      <c r="G94" s="63"/>
      <c r="H94" s="63"/>
      <c r="I94" s="63"/>
      <c r="J94" s="63"/>
      <c r="K94" s="63">
        <f t="shared" si="38"/>
        <v>0</v>
      </c>
      <c r="L94" s="63"/>
      <c r="M94" s="63"/>
      <c r="N94" s="63"/>
      <c r="O94" s="63"/>
      <c r="P94" s="63"/>
      <c r="Q94" s="63">
        <f t="shared" si="39"/>
        <v>0</v>
      </c>
    </row>
    <row r="95" spans="2:17" s="24" customFormat="1" ht="16.5" customHeight="1" hidden="1">
      <c r="B95" s="20" t="s">
        <v>189</v>
      </c>
      <c r="C95" s="20" t="s">
        <v>76</v>
      </c>
      <c r="D95" s="20" t="s">
        <v>43</v>
      </c>
      <c r="E95" s="19" t="s">
        <v>75</v>
      </c>
      <c r="F95" s="63">
        <f t="shared" si="37"/>
        <v>0</v>
      </c>
      <c r="G95" s="63"/>
      <c r="H95" s="63"/>
      <c r="I95" s="63"/>
      <c r="J95" s="63"/>
      <c r="K95" s="63">
        <f t="shared" si="38"/>
        <v>0</v>
      </c>
      <c r="L95" s="63"/>
      <c r="M95" s="63"/>
      <c r="N95" s="63"/>
      <c r="O95" s="63"/>
      <c r="P95" s="63"/>
      <c r="Q95" s="63">
        <f t="shared" si="39"/>
        <v>0</v>
      </c>
    </row>
    <row r="96" spans="2:17" s="24" customFormat="1" ht="33" customHeight="1" hidden="1">
      <c r="B96" s="20" t="s">
        <v>190</v>
      </c>
      <c r="C96" s="20" t="s">
        <v>78</v>
      </c>
      <c r="D96" s="20" t="s">
        <v>43</v>
      </c>
      <c r="E96" s="19" t="s">
        <v>212</v>
      </c>
      <c r="F96" s="63">
        <f t="shared" si="37"/>
        <v>0</v>
      </c>
      <c r="G96" s="63"/>
      <c r="H96" s="63"/>
      <c r="I96" s="63"/>
      <c r="J96" s="63"/>
      <c r="K96" s="63">
        <f t="shared" si="38"/>
        <v>0</v>
      </c>
      <c r="L96" s="63"/>
      <c r="M96" s="63"/>
      <c r="N96" s="63"/>
      <c r="O96" s="63"/>
      <c r="P96" s="63"/>
      <c r="Q96" s="63">
        <f t="shared" si="39"/>
        <v>0</v>
      </c>
    </row>
    <row r="97" spans="2:17" s="25" customFormat="1" ht="46.5" customHeight="1" hidden="1">
      <c r="B97" s="21" t="s">
        <v>191</v>
      </c>
      <c r="C97" s="21" t="s">
        <v>94</v>
      </c>
      <c r="D97" s="21" t="s">
        <v>56</v>
      </c>
      <c r="E97" s="22" t="s">
        <v>95</v>
      </c>
      <c r="F97" s="64">
        <f>G97+J97</f>
        <v>0</v>
      </c>
      <c r="G97" s="64"/>
      <c r="H97" s="64"/>
      <c r="I97" s="64"/>
      <c r="J97" s="64"/>
      <c r="K97" s="64">
        <f>M97+P97</f>
        <v>0</v>
      </c>
      <c r="L97" s="64"/>
      <c r="M97" s="64"/>
      <c r="N97" s="64"/>
      <c r="O97" s="64"/>
      <c r="P97" s="64"/>
      <c r="Q97" s="64">
        <f>F97+K97</f>
        <v>0</v>
      </c>
    </row>
    <row r="98" spans="2:17" s="25" customFormat="1" ht="34.5" customHeight="1" hidden="1">
      <c r="B98" s="41" t="s">
        <v>313</v>
      </c>
      <c r="C98" s="42">
        <v>3060</v>
      </c>
      <c r="D98" s="42">
        <v>1070</v>
      </c>
      <c r="E98" s="40" t="s">
        <v>312</v>
      </c>
      <c r="F98" s="67">
        <f>G98+J98</f>
        <v>0</v>
      </c>
      <c r="G98" s="67"/>
      <c r="H98" s="68"/>
      <c r="I98" s="68"/>
      <c r="J98" s="68"/>
      <c r="K98" s="64">
        <f>M98+P98</f>
        <v>0</v>
      </c>
      <c r="L98" s="68"/>
      <c r="M98" s="68"/>
      <c r="N98" s="68"/>
      <c r="O98" s="68"/>
      <c r="P98" s="68"/>
      <c r="Q98" s="64">
        <f>F98+K98</f>
        <v>0</v>
      </c>
    </row>
    <row r="99" spans="2:17" s="25" customFormat="1" ht="140.25" customHeight="1" hidden="1">
      <c r="B99" s="21" t="s">
        <v>192</v>
      </c>
      <c r="C99" s="21" t="s">
        <v>79</v>
      </c>
      <c r="D99" s="21"/>
      <c r="E99" s="22" t="s">
        <v>213</v>
      </c>
      <c r="F99" s="64">
        <f>SUM(F100:F104)</f>
        <v>0</v>
      </c>
      <c r="G99" s="64">
        <f aca="true" t="shared" si="40" ref="G99:Q99">SUM(G100:G104)</f>
        <v>0</v>
      </c>
      <c r="H99" s="64">
        <f t="shared" si="40"/>
        <v>0</v>
      </c>
      <c r="I99" s="64">
        <f t="shared" si="40"/>
        <v>0</v>
      </c>
      <c r="J99" s="64">
        <f t="shared" si="40"/>
        <v>0</v>
      </c>
      <c r="K99" s="64">
        <f t="shared" si="40"/>
        <v>0</v>
      </c>
      <c r="L99" s="64">
        <f>SUM(L100:L104)</f>
        <v>0</v>
      </c>
      <c r="M99" s="64">
        <f t="shared" si="40"/>
        <v>0</v>
      </c>
      <c r="N99" s="64">
        <f t="shared" si="40"/>
        <v>0</v>
      </c>
      <c r="O99" s="64">
        <f t="shared" si="40"/>
        <v>0</v>
      </c>
      <c r="P99" s="64">
        <f t="shared" si="40"/>
        <v>0</v>
      </c>
      <c r="Q99" s="64">
        <f t="shared" si="40"/>
        <v>0</v>
      </c>
    </row>
    <row r="100" spans="2:17" s="24" customFormat="1" ht="27" hidden="1">
      <c r="B100" s="20" t="s">
        <v>240</v>
      </c>
      <c r="C100" s="20" t="s">
        <v>241</v>
      </c>
      <c r="D100" s="20" t="s">
        <v>34</v>
      </c>
      <c r="E100" s="80" t="s">
        <v>242</v>
      </c>
      <c r="F100" s="63">
        <f t="shared" si="37"/>
        <v>0</v>
      </c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>
        <f aca="true" t="shared" si="41" ref="Q100:Q106">F100+K100</f>
        <v>0</v>
      </c>
    </row>
    <row r="101" spans="2:17" s="24" customFormat="1" ht="13.5" hidden="1">
      <c r="B101" s="20"/>
      <c r="C101" s="20"/>
      <c r="D101" s="20"/>
      <c r="E101" s="80"/>
      <c r="F101" s="63">
        <f t="shared" si="37"/>
        <v>0</v>
      </c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>
        <f t="shared" si="41"/>
        <v>0</v>
      </c>
    </row>
    <row r="102" spans="2:17" s="24" customFormat="1" ht="41.25" hidden="1">
      <c r="B102" s="20" t="s">
        <v>214</v>
      </c>
      <c r="C102" s="20" t="s">
        <v>215</v>
      </c>
      <c r="D102" s="20" t="s">
        <v>34</v>
      </c>
      <c r="E102" s="85" t="s">
        <v>216</v>
      </c>
      <c r="F102" s="63">
        <f t="shared" si="37"/>
        <v>0</v>
      </c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>
        <f t="shared" si="41"/>
        <v>0</v>
      </c>
    </row>
    <row r="103" spans="2:17" s="24" customFormat="1" ht="54.75" hidden="1">
      <c r="B103" s="20" t="s">
        <v>306</v>
      </c>
      <c r="C103" s="20" t="s">
        <v>308</v>
      </c>
      <c r="D103" s="20" t="s">
        <v>34</v>
      </c>
      <c r="E103" s="85" t="s">
        <v>310</v>
      </c>
      <c r="F103" s="63">
        <f t="shared" si="37"/>
        <v>0</v>
      </c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>
        <f t="shared" si="41"/>
        <v>0</v>
      </c>
    </row>
    <row r="104" spans="2:17" s="24" customFormat="1" ht="54.75" hidden="1">
      <c r="B104" s="20" t="s">
        <v>307</v>
      </c>
      <c r="C104" s="20" t="s">
        <v>309</v>
      </c>
      <c r="D104" s="20" t="s">
        <v>34</v>
      </c>
      <c r="E104" s="85" t="s">
        <v>311</v>
      </c>
      <c r="F104" s="63">
        <f t="shared" si="37"/>
        <v>0</v>
      </c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>
        <f t="shared" si="41"/>
        <v>0</v>
      </c>
    </row>
    <row r="105" spans="2:17" s="25" customFormat="1" ht="29.25" customHeight="1" hidden="1">
      <c r="B105" s="21" t="s">
        <v>193</v>
      </c>
      <c r="C105" s="21" t="s">
        <v>96</v>
      </c>
      <c r="D105" s="21" t="s">
        <v>54</v>
      </c>
      <c r="E105" s="79" t="s">
        <v>217</v>
      </c>
      <c r="F105" s="64">
        <f>G105+J105</f>
        <v>0</v>
      </c>
      <c r="G105" s="64"/>
      <c r="H105" s="64"/>
      <c r="I105" s="64"/>
      <c r="J105" s="64"/>
      <c r="K105" s="64">
        <f>M105+P105</f>
        <v>0</v>
      </c>
      <c r="L105" s="64"/>
      <c r="M105" s="64"/>
      <c r="N105" s="64"/>
      <c r="O105" s="64"/>
      <c r="P105" s="64"/>
      <c r="Q105" s="64">
        <f t="shared" si="41"/>
        <v>0</v>
      </c>
    </row>
    <row r="106" spans="2:17" s="25" customFormat="1" ht="89.25" customHeight="1" hidden="1">
      <c r="B106" s="21" t="s">
        <v>194</v>
      </c>
      <c r="C106" s="21" t="s">
        <v>91</v>
      </c>
      <c r="D106" s="21" t="s">
        <v>34</v>
      </c>
      <c r="E106" s="79" t="s">
        <v>218</v>
      </c>
      <c r="F106" s="64">
        <f>G106+J106</f>
        <v>0</v>
      </c>
      <c r="G106" s="64"/>
      <c r="H106" s="64">
        <f aca="true" t="shared" si="42" ref="H106:P106">H107+H108</f>
        <v>0</v>
      </c>
      <c r="I106" s="64">
        <f t="shared" si="42"/>
        <v>0</v>
      </c>
      <c r="J106" s="64">
        <f t="shared" si="42"/>
        <v>0</v>
      </c>
      <c r="K106" s="64">
        <f t="shared" si="42"/>
        <v>0</v>
      </c>
      <c r="L106" s="64">
        <f>L107+L108</f>
        <v>0</v>
      </c>
      <c r="M106" s="64">
        <f t="shared" si="42"/>
        <v>0</v>
      </c>
      <c r="N106" s="64">
        <f t="shared" si="42"/>
        <v>0</v>
      </c>
      <c r="O106" s="64">
        <f t="shared" si="42"/>
        <v>0</v>
      </c>
      <c r="P106" s="64">
        <f t="shared" si="42"/>
        <v>0</v>
      </c>
      <c r="Q106" s="64">
        <f t="shared" si="41"/>
        <v>0</v>
      </c>
    </row>
    <row r="107" spans="2:17" s="25" customFormat="1" ht="28.5" customHeight="1" hidden="1">
      <c r="B107" s="21" t="s">
        <v>219</v>
      </c>
      <c r="C107" s="21" t="s">
        <v>220</v>
      </c>
      <c r="D107" s="21"/>
      <c r="E107" s="22" t="s">
        <v>221</v>
      </c>
      <c r="F107" s="64">
        <f>SUM(F108)</f>
        <v>0</v>
      </c>
      <c r="G107" s="64">
        <f aca="true" t="shared" si="43" ref="G107:Q107">SUM(G108)</f>
        <v>0</v>
      </c>
      <c r="H107" s="64">
        <f t="shared" si="43"/>
        <v>0</v>
      </c>
      <c r="I107" s="64">
        <f t="shared" si="43"/>
        <v>0</v>
      </c>
      <c r="J107" s="64">
        <f t="shared" si="43"/>
        <v>0</v>
      </c>
      <c r="K107" s="64">
        <f t="shared" si="43"/>
        <v>0</v>
      </c>
      <c r="L107" s="64">
        <f t="shared" si="43"/>
        <v>0</v>
      </c>
      <c r="M107" s="64">
        <f t="shared" si="43"/>
        <v>0</v>
      </c>
      <c r="N107" s="64">
        <f t="shared" si="43"/>
        <v>0</v>
      </c>
      <c r="O107" s="64">
        <f t="shared" si="43"/>
        <v>0</v>
      </c>
      <c r="P107" s="64">
        <f t="shared" si="43"/>
        <v>0</v>
      </c>
      <c r="Q107" s="64">
        <f t="shared" si="43"/>
        <v>0</v>
      </c>
    </row>
    <row r="108" spans="2:17" s="24" customFormat="1" ht="35.25" customHeight="1" hidden="1">
      <c r="B108" s="20" t="s">
        <v>200</v>
      </c>
      <c r="C108" s="20" t="s">
        <v>201</v>
      </c>
      <c r="D108" s="20" t="s">
        <v>34</v>
      </c>
      <c r="E108" s="19" t="s">
        <v>202</v>
      </c>
      <c r="F108" s="63">
        <f>G108+J108</f>
        <v>0</v>
      </c>
      <c r="G108" s="63"/>
      <c r="H108" s="63"/>
      <c r="I108" s="63"/>
      <c r="J108" s="63"/>
      <c r="K108" s="63">
        <f>M108+P108</f>
        <v>0</v>
      </c>
      <c r="L108" s="63"/>
      <c r="M108" s="63"/>
      <c r="N108" s="63"/>
      <c r="O108" s="63"/>
      <c r="P108" s="63"/>
      <c r="Q108" s="63">
        <f>F108+K108</f>
        <v>0</v>
      </c>
    </row>
    <row r="109" spans="2:17" s="25" customFormat="1" ht="16.5" customHeight="1" hidden="1">
      <c r="B109" s="21" t="s">
        <v>222</v>
      </c>
      <c r="C109" s="21" t="s">
        <v>223</v>
      </c>
      <c r="D109" s="21"/>
      <c r="E109" s="22" t="s">
        <v>97</v>
      </c>
      <c r="F109" s="64">
        <f>F110</f>
        <v>0</v>
      </c>
      <c r="G109" s="64">
        <f aca="true" t="shared" si="44" ref="G109:Q109">G110</f>
        <v>0</v>
      </c>
      <c r="H109" s="64">
        <f t="shared" si="44"/>
        <v>0</v>
      </c>
      <c r="I109" s="64">
        <f t="shared" si="44"/>
        <v>0</v>
      </c>
      <c r="J109" s="64">
        <f t="shared" si="44"/>
        <v>0</v>
      </c>
      <c r="K109" s="64">
        <f t="shared" si="44"/>
        <v>0</v>
      </c>
      <c r="L109" s="64">
        <f t="shared" si="44"/>
        <v>0</v>
      </c>
      <c r="M109" s="64">
        <f t="shared" si="44"/>
        <v>0</v>
      </c>
      <c r="N109" s="64">
        <f t="shared" si="44"/>
        <v>0</v>
      </c>
      <c r="O109" s="64">
        <f t="shared" si="44"/>
        <v>0</v>
      </c>
      <c r="P109" s="64">
        <f t="shared" si="44"/>
        <v>0</v>
      </c>
      <c r="Q109" s="64">
        <f t="shared" si="44"/>
        <v>0</v>
      </c>
    </row>
    <row r="110" spans="2:17" s="24" customFormat="1" ht="45.75" customHeight="1" hidden="1">
      <c r="B110" s="20" t="s">
        <v>224</v>
      </c>
      <c r="C110" s="20" t="s">
        <v>225</v>
      </c>
      <c r="D110" s="20" t="s">
        <v>54</v>
      </c>
      <c r="E110" s="80" t="s">
        <v>226</v>
      </c>
      <c r="F110" s="63">
        <f>G110+J110</f>
        <v>0</v>
      </c>
      <c r="G110" s="63"/>
      <c r="H110" s="63"/>
      <c r="I110" s="63"/>
      <c r="J110" s="63"/>
      <c r="K110" s="63">
        <f>M110+P110</f>
        <v>0</v>
      </c>
      <c r="L110" s="63"/>
      <c r="M110" s="63"/>
      <c r="N110" s="63"/>
      <c r="O110" s="63"/>
      <c r="P110" s="63"/>
      <c r="Q110" s="63">
        <f>F110+K110</f>
        <v>0</v>
      </c>
    </row>
    <row r="111" spans="2:17" s="25" customFormat="1" ht="15.75" customHeight="1" hidden="1">
      <c r="B111" s="21" t="s">
        <v>227</v>
      </c>
      <c r="C111" s="21" t="s">
        <v>228</v>
      </c>
      <c r="D111" s="21" t="s">
        <v>81</v>
      </c>
      <c r="E111" s="22" t="s">
        <v>19</v>
      </c>
      <c r="F111" s="64">
        <f>G111+J111</f>
        <v>0</v>
      </c>
      <c r="G111" s="64"/>
      <c r="H111" s="64"/>
      <c r="I111" s="64"/>
      <c r="J111" s="64"/>
      <c r="K111" s="64">
        <f>M111+P111</f>
        <v>0</v>
      </c>
      <c r="L111" s="64"/>
      <c r="M111" s="64"/>
      <c r="N111" s="64"/>
      <c r="O111" s="64"/>
      <c r="P111" s="64"/>
      <c r="Q111" s="64">
        <f>F111+K111</f>
        <v>0</v>
      </c>
    </row>
    <row r="112" spans="2:17" s="25" customFormat="1" ht="165" hidden="1">
      <c r="B112" s="21" t="s">
        <v>235</v>
      </c>
      <c r="C112" s="21" t="s">
        <v>234</v>
      </c>
      <c r="D112" s="21" t="s">
        <v>43</v>
      </c>
      <c r="E112" s="79" t="s">
        <v>243</v>
      </c>
      <c r="F112" s="64">
        <f>G112+J112</f>
        <v>0</v>
      </c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>
        <f>F112+K112</f>
        <v>0</v>
      </c>
    </row>
    <row r="113" spans="2:17" s="25" customFormat="1" ht="15.75" customHeight="1" hidden="1">
      <c r="B113" s="21" t="s">
        <v>229</v>
      </c>
      <c r="C113" s="21" t="s">
        <v>80</v>
      </c>
      <c r="D113" s="21"/>
      <c r="E113" s="22" t="s">
        <v>114</v>
      </c>
      <c r="F113" s="64">
        <f>SUM(F114)</f>
        <v>0</v>
      </c>
      <c r="G113" s="64">
        <f aca="true" t="shared" si="45" ref="G113:Q113">SUM(G114)</f>
        <v>0</v>
      </c>
      <c r="H113" s="64">
        <f t="shared" si="45"/>
        <v>0</v>
      </c>
      <c r="I113" s="64">
        <f t="shared" si="45"/>
        <v>0</v>
      </c>
      <c r="J113" s="64">
        <f t="shared" si="45"/>
        <v>0</v>
      </c>
      <c r="K113" s="64">
        <f t="shared" si="45"/>
        <v>0</v>
      </c>
      <c r="L113" s="64">
        <f t="shared" si="45"/>
        <v>0</v>
      </c>
      <c r="M113" s="64">
        <f t="shared" si="45"/>
        <v>0</v>
      </c>
      <c r="N113" s="64">
        <f t="shared" si="45"/>
        <v>0</v>
      </c>
      <c r="O113" s="64">
        <f t="shared" si="45"/>
        <v>0</v>
      </c>
      <c r="P113" s="64">
        <f t="shared" si="45"/>
        <v>0</v>
      </c>
      <c r="Q113" s="64">
        <f t="shared" si="45"/>
        <v>0</v>
      </c>
    </row>
    <row r="114" spans="2:17" s="24" customFormat="1" ht="27" hidden="1">
      <c r="B114" s="20" t="s">
        <v>251</v>
      </c>
      <c r="C114" s="20" t="s">
        <v>207</v>
      </c>
      <c r="D114" s="20" t="s">
        <v>36</v>
      </c>
      <c r="E114" s="19" t="s">
        <v>208</v>
      </c>
      <c r="F114" s="63">
        <f>G114+J114</f>
        <v>0</v>
      </c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>
        <f>F114+K114</f>
        <v>0</v>
      </c>
    </row>
    <row r="115" spans="2:17" s="4" customFormat="1" ht="16.5" customHeight="1" hidden="1">
      <c r="B115" s="31"/>
      <c r="C115" s="31"/>
      <c r="D115" s="51"/>
      <c r="E115" s="32" t="s">
        <v>6</v>
      </c>
      <c r="F115" s="62">
        <f>F116</f>
        <v>0</v>
      </c>
      <c r="G115" s="62">
        <f aca="true" t="shared" si="46" ref="G115:Q115">G116</f>
        <v>0</v>
      </c>
      <c r="H115" s="62">
        <f t="shared" si="46"/>
        <v>0</v>
      </c>
      <c r="I115" s="62">
        <f t="shared" si="46"/>
        <v>0</v>
      </c>
      <c r="J115" s="62">
        <f t="shared" si="46"/>
        <v>0</v>
      </c>
      <c r="K115" s="62">
        <f t="shared" si="46"/>
        <v>0</v>
      </c>
      <c r="L115" s="62">
        <f t="shared" si="46"/>
        <v>0</v>
      </c>
      <c r="M115" s="62">
        <f t="shared" si="46"/>
        <v>0</v>
      </c>
      <c r="N115" s="62">
        <f t="shared" si="46"/>
        <v>0</v>
      </c>
      <c r="O115" s="62">
        <f t="shared" si="46"/>
        <v>0</v>
      </c>
      <c r="P115" s="62">
        <f t="shared" si="46"/>
        <v>0</v>
      </c>
      <c r="Q115" s="62">
        <f t="shared" si="46"/>
        <v>0</v>
      </c>
    </row>
    <row r="116" spans="2:17" s="5" customFormat="1" ht="13.5" hidden="1">
      <c r="B116" s="12"/>
      <c r="C116" s="12"/>
      <c r="D116" s="20" t="s">
        <v>47</v>
      </c>
      <c r="E116" s="26" t="s">
        <v>7</v>
      </c>
      <c r="F116" s="63">
        <f>G116+J116</f>
        <v>0</v>
      </c>
      <c r="G116" s="63"/>
      <c r="H116" s="63"/>
      <c r="I116" s="63"/>
      <c r="J116" s="63"/>
      <c r="K116" s="63">
        <f>M116+P116</f>
        <v>0</v>
      </c>
      <c r="L116" s="63"/>
      <c r="M116" s="63"/>
      <c r="N116" s="63"/>
      <c r="O116" s="63"/>
      <c r="P116" s="63"/>
      <c r="Q116" s="63">
        <f>F116+K116</f>
        <v>0</v>
      </c>
    </row>
    <row r="117" spans="2:17" s="4" customFormat="1" ht="31.5" customHeight="1" hidden="1">
      <c r="B117" s="50" t="s">
        <v>265</v>
      </c>
      <c r="C117" s="50"/>
      <c r="D117" s="50"/>
      <c r="E117" s="83" t="s">
        <v>22</v>
      </c>
      <c r="F117" s="76">
        <f>F118</f>
        <v>0</v>
      </c>
      <c r="G117" s="76">
        <f aca="true" t="shared" si="47" ref="G117:Q118">G118</f>
        <v>0</v>
      </c>
      <c r="H117" s="76">
        <f t="shared" si="47"/>
        <v>0</v>
      </c>
      <c r="I117" s="76">
        <f t="shared" si="47"/>
        <v>0</v>
      </c>
      <c r="J117" s="76">
        <f t="shared" si="47"/>
        <v>0</v>
      </c>
      <c r="K117" s="76">
        <f t="shared" si="47"/>
        <v>0</v>
      </c>
      <c r="L117" s="76">
        <f t="shared" si="47"/>
        <v>0</v>
      </c>
      <c r="M117" s="76">
        <f t="shared" si="47"/>
        <v>0</v>
      </c>
      <c r="N117" s="76">
        <f t="shared" si="47"/>
        <v>0</v>
      </c>
      <c r="O117" s="76">
        <f t="shared" si="47"/>
        <v>0</v>
      </c>
      <c r="P117" s="76">
        <f t="shared" si="47"/>
        <v>0</v>
      </c>
      <c r="Q117" s="76">
        <f t="shared" si="47"/>
        <v>0</v>
      </c>
    </row>
    <row r="118" spans="2:17" s="4" customFormat="1" ht="30.75" customHeight="1" hidden="1">
      <c r="B118" s="50" t="s">
        <v>266</v>
      </c>
      <c r="C118" s="50"/>
      <c r="D118" s="50"/>
      <c r="E118" s="83" t="s">
        <v>22</v>
      </c>
      <c r="F118" s="76">
        <f>F119</f>
        <v>0</v>
      </c>
      <c r="G118" s="76">
        <f t="shared" si="47"/>
        <v>0</v>
      </c>
      <c r="H118" s="76">
        <f t="shared" si="47"/>
        <v>0</v>
      </c>
      <c r="I118" s="76">
        <f t="shared" si="47"/>
        <v>0</v>
      </c>
      <c r="J118" s="76">
        <f t="shared" si="47"/>
        <v>0</v>
      </c>
      <c r="K118" s="76">
        <f t="shared" si="47"/>
        <v>0</v>
      </c>
      <c r="L118" s="76">
        <f t="shared" si="47"/>
        <v>0</v>
      </c>
      <c r="M118" s="76">
        <f t="shared" si="47"/>
        <v>0</v>
      </c>
      <c r="N118" s="76">
        <f t="shared" si="47"/>
        <v>0</v>
      </c>
      <c r="O118" s="76">
        <f t="shared" si="47"/>
        <v>0</v>
      </c>
      <c r="P118" s="76">
        <f t="shared" si="47"/>
        <v>0</v>
      </c>
      <c r="Q118" s="76">
        <f t="shared" si="47"/>
        <v>0</v>
      </c>
    </row>
    <row r="119" spans="2:17" s="4" customFormat="1" ht="15" hidden="1">
      <c r="B119" s="11" t="s">
        <v>136</v>
      </c>
      <c r="C119" s="55">
        <v>4000</v>
      </c>
      <c r="D119" s="55"/>
      <c r="E119" s="56" t="s">
        <v>1</v>
      </c>
      <c r="F119" s="62">
        <f>SUM(F120:F123)</f>
        <v>0</v>
      </c>
      <c r="G119" s="62">
        <f aca="true" t="shared" si="48" ref="G119:Q119">SUM(G120:G123)</f>
        <v>0</v>
      </c>
      <c r="H119" s="62">
        <f t="shared" si="48"/>
        <v>0</v>
      </c>
      <c r="I119" s="62">
        <f t="shared" si="48"/>
        <v>0</v>
      </c>
      <c r="J119" s="62">
        <f t="shared" si="48"/>
        <v>0</v>
      </c>
      <c r="K119" s="62">
        <f t="shared" si="48"/>
        <v>0</v>
      </c>
      <c r="L119" s="62">
        <f>SUM(L120:L123)</f>
        <v>0</v>
      </c>
      <c r="M119" s="62">
        <f t="shared" si="48"/>
        <v>0</v>
      </c>
      <c r="N119" s="62">
        <f t="shared" si="48"/>
        <v>0</v>
      </c>
      <c r="O119" s="62">
        <f t="shared" si="48"/>
        <v>0</v>
      </c>
      <c r="P119" s="62">
        <f t="shared" si="48"/>
        <v>0</v>
      </c>
      <c r="Q119" s="62">
        <f t="shared" si="48"/>
        <v>0</v>
      </c>
    </row>
    <row r="120" spans="2:17" s="23" customFormat="1" ht="13.5" hidden="1">
      <c r="B120" s="21" t="s">
        <v>248</v>
      </c>
      <c r="C120" s="27">
        <v>4030</v>
      </c>
      <c r="D120" s="21" t="s">
        <v>82</v>
      </c>
      <c r="E120" s="33" t="s">
        <v>138</v>
      </c>
      <c r="F120" s="64">
        <f>G120+J120</f>
        <v>0</v>
      </c>
      <c r="G120" s="64"/>
      <c r="H120" s="64"/>
      <c r="I120" s="64"/>
      <c r="J120" s="64"/>
      <c r="K120" s="64">
        <f>M120+P120</f>
        <v>0</v>
      </c>
      <c r="L120" s="64"/>
      <c r="M120" s="64"/>
      <c r="N120" s="64"/>
      <c r="O120" s="64"/>
      <c r="P120" s="64"/>
      <c r="Q120" s="64">
        <f>F120+K120</f>
        <v>0</v>
      </c>
    </row>
    <row r="121" spans="2:17" s="23" customFormat="1" ht="13.5" hidden="1">
      <c r="B121" s="21" t="s">
        <v>249</v>
      </c>
      <c r="C121" s="27">
        <v>4040</v>
      </c>
      <c r="D121" s="21" t="s">
        <v>82</v>
      </c>
      <c r="E121" s="22" t="s">
        <v>139</v>
      </c>
      <c r="F121" s="64">
        <f>G121+J121</f>
        <v>0</v>
      </c>
      <c r="G121" s="64"/>
      <c r="H121" s="64"/>
      <c r="I121" s="64"/>
      <c r="J121" s="64"/>
      <c r="K121" s="64">
        <f>M121+P121</f>
        <v>0</v>
      </c>
      <c r="L121" s="64"/>
      <c r="M121" s="64"/>
      <c r="N121" s="64"/>
      <c r="O121" s="64"/>
      <c r="P121" s="64"/>
      <c r="Q121" s="64">
        <f>F121+K121</f>
        <v>0</v>
      </c>
    </row>
    <row r="122" spans="2:17" s="23" customFormat="1" ht="32.25" customHeight="1" hidden="1">
      <c r="B122" s="21" t="s">
        <v>137</v>
      </c>
      <c r="C122" s="27">
        <v>4060</v>
      </c>
      <c r="D122" s="21" t="s">
        <v>83</v>
      </c>
      <c r="E122" s="22" t="s">
        <v>140</v>
      </c>
      <c r="F122" s="64">
        <f>G122+J122</f>
        <v>0</v>
      </c>
      <c r="G122" s="64"/>
      <c r="H122" s="64"/>
      <c r="I122" s="64"/>
      <c r="J122" s="64"/>
      <c r="K122" s="64">
        <f>M122+P122</f>
        <v>0</v>
      </c>
      <c r="L122" s="64"/>
      <c r="M122" s="64"/>
      <c r="N122" s="64"/>
      <c r="O122" s="64"/>
      <c r="P122" s="64"/>
      <c r="Q122" s="64">
        <f>F122+K122</f>
        <v>0</v>
      </c>
    </row>
    <row r="123" spans="2:17" s="23" customFormat="1" ht="29.25" customHeight="1" hidden="1">
      <c r="B123" s="21" t="s">
        <v>230</v>
      </c>
      <c r="C123" s="27">
        <v>4080</v>
      </c>
      <c r="D123" s="21"/>
      <c r="E123" s="22" t="s">
        <v>141</v>
      </c>
      <c r="F123" s="64">
        <f>SUM(F124:F125)</f>
        <v>0</v>
      </c>
      <c r="G123" s="64">
        <f aca="true" t="shared" si="49" ref="G123:Q123">SUM(G124:G125)</f>
        <v>0</v>
      </c>
      <c r="H123" s="64">
        <f t="shared" si="49"/>
        <v>0</v>
      </c>
      <c r="I123" s="64">
        <f t="shared" si="49"/>
        <v>0</v>
      </c>
      <c r="J123" s="64">
        <f t="shared" si="49"/>
        <v>0</v>
      </c>
      <c r="K123" s="64">
        <f t="shared" si="49"/>
        <v>0</v>
      </c>
      <c r="L123" s="64">
        <f>SUM(L124:L125)</f>
        <v>0</v>
      </c>
      <c r="M123" s="64">
        <f t="shared" si="49"/>
        <v>0</v>
      </c>
      <c r="N123" s="64">
        <f t="shared" si="49"/>
        <v>0</v>
      </c>
      <c r="O123" s="64">
        <f t="shared" si="49"/>
        <v>0</v>
      </c>
      <c r="P123" s="64">
        <f t="shared" si="49"/>
        <v>0</v>
      </c>
      <c r="Q123" s="64">
        <f t="shared" si="49"/>
        <v>0</v>
      </c>
    </row>
    <row r="124" spans="2:17" s="4" customFormat="1" ht="27.75" hidden="1">
      <c r="B124" s="20" t="s">
        <v>293</v>
      </c>
      <c r="C124" s="12">
        <v>4081</v>
      </c>
      <c r="D124" s="20" t="s">
        <v>84</v>
      </c>
      <c r="E124" s="85" t="s">
        <v>283</v>
      </c>
      <c r="F124" s="63">
        <f>G124+J124</f>
        <v>0</v>
      </c>
      <c r="G124" s="62"/>
      <c r="H124" s="62"/>
      <c r="I124" s="62"/>
      <c r="J124" s="62"/>
      <c r="K124" s="63">
        <f>M124+P124</f>
        <v>0</v>
      </c>
      <c r="L124" s="62"/>
      <c r="M124" s="62"/>
      <c r="N124" s="62"/>
      <c r="O124" s="62"/>
      <c r="P124" s="62"/>
      <c r="Q124" s="63">
        <f>F124+K124</f>
        <v>0</v>
      </c>
    </row>
    <row r="125" spans="2:17" s="5" customFormat="1" ht="18" customHeight="1" hidden="1">
      <c r="B125" s="20" t="s">
        <v>231</v>
      </c>
      <c r="C125" s="12">
        <v>4082</v>
      </c>
      <c r="D125" s="20" t="s">
        <v>84</v>
      </c>
      <c r="E125" s="87" t="s">
        <v>232</v>
      </c>
      <c r="F125" s="63">
        <f>G125+J125</f>
        <v>0</v>
      </c>
      <c r="G125" s="63"/>
      <c r="H125" s="63"/>
      <c r="I125" s="63"/>
      <c r="J125" s="63"/>
      <c r="K125" s="63">
        <f>M125+P125</f>
        <v>0</v>
      </c>
      <c r="L125" s="63"/>
      <c r="M125" s="63"/>
      <c r="N125" s="63"/>
      <c r="O125" s="63"/>
      <c r="P125" s="63"/>
      <c r="Q125" s="63">
        <f>F125+K125</f>
        <v>0</v>
      </c>
    </row>
    <row r="126" spans="2:17" s="57" customFormat="1" ht="64.5" customHeight="1" hidden="1">
      <c r="B126" s="20"/>
      <c r="C126" s="12"/>
      <c r="D126" s="20"/>
      <c r="E126" s="54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</row>
    <row r="127" spans="2:17" s="58" customFormat="1" ht="47.25" customHeight="1" hidden="1">
      <c r="B127" s="20"/>
      <c r="C127" s="12"/>
      <c r="D127" s="20"/>
      <c r="E127" s="13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</row>
    <row r="128" spans="2:17" s="25" customFormat="1" ht="31.5" customHeight="1" hidden="1">
      <c r="B128" s="20"/>
      <c r="C128" s="12"/>
      <c r="D128" s="20"/>
      <c r="E128" s="13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</row>
    <row r="129" spans="2:17" s="25" customFormat="1" ht="31.5" customHeight="1" hidden="1">
      <c r="B129" s="20"/>
      <c r="C129" s="12"/>
      <c r="D129" s="20"/>
      <c r="E129" s="59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</row>
    <row r="130" spans="2:17" s="23" customFormat="1" ht="15.75" customHeight="1" hidden="1">
      <c r="B130" s="20"/>
      <c r="C130" s="12"/>
      <c r="D130" s="20"/>
      <c r="E130" s="36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</row>
    <row r="131" spans="2:17" s="7" customFormat="1" ht="15.75" customHeight="1" hidden="1">
      <c r="B131" s="20"/>
      <c r="C131" s="12"/>
      <c r="D131" s="20"/>
      <c r="E131" s="37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</row>
    <row r="132" spans="2:17" s="29" customFormat="1" ht="15.75" customHeight="1" hidden="1">
      <c r="B132" s="31" t="s">
        <v>284</v>
      </c>
      <c r="C132" s="51"/>
      <c r="D132" s="31"/>
      <c r="E132" s="88" t="s">
        <v>23</v>
      </c>
      <c r="F132" s="62">
        <f>G132+J132</f>
        <v>0</v>
      </c>
      <c r="G132" s="62">
        <f aca="true" t="shared" si="50" ref="G132:P134">G133</f>
        <v>0</v>
      </c>
      <c r="H132" s="62">
        <f t="shared" si="50"/>
        <v>0</v>
      </c>
      <c r="I132" s="62">
        <f t="shared" si="50"/>
        <v>0</v>
      </c>
      <c r="J132" s="62">
        <f t="shared" si="50"/>
        <v>0</v>
      </c>
      <c r="K132" s="62">
        <f t="shared" si="50"/>
        <v>0</v>
      </c>
      <c r="L132" s="62">
        <f t="shared" si="50"/>
        <v>0</v>
      </c>
      <c r="M132" s="62">
        <f t="shared" si="50"/>
        <v>0</v>
      </c>
      <c r="N132" s="62">
        <f t="shared" si="50"/>
        <v>0</v>
      </c>
      <c r="O132" s="62">
        <f t="shared" si="50"/>
        <v>0</v>
      </c>
      <c r="P132" s="62">
        <f t="shared" si="50"/>
        <v>0</v>
      </c>
      <c r="Q132" s="62">
        <f>F132+K132</f>
        <v>0</v>
      </c>
    </row>
    <row r="133" spans="2:17" s="7" customFormat="1" ht="15.75" customHeight="1" hidden="1">
      <c r="B133" s="50" t="s">
        <v>285</v>
      </c>
      <c r="C133" s="55"/>
      <c r="D133" s="50"/>
      <c r="E133" s="83" t="s">
        <v>23</v>
      </c>
      <c r="F133" s="63">
        <f>G133+J133</f>
        <v>0</v>
      </c>
      <c r="G133" s="76">
        <f t="shared" si="50"/>
        <v>0</v>
      </c>
      <c r="H133" s="76">
        <f t="shared" si="50"/>
        <v>0</v>
      </c>
      <c r="I133" s="76">
        <f t="shared" si="50"/>
        <v>0</v>
      </c>
      <c r="J133" s="76">
        <f t="shared" si="50"/>
        <v>0</v>
      </c>
      <c r="K133" s="76">
        <f t="shared" si="50"/>
        <v>0</v>
      </c>
      <c r="L133" s="76">
        <f t="shared" si="50"/>
        <v>0</v>
      </c>
      <c r="M133" s="76">
        <f t="shared" si="50"/>
        <v>0</v>
      </c>
      <c r="N133" s="76">
        <f t="shared" si="50"/>
        <v>0</v>
      </c>
      <c r="O133" s="76">
        <f t="shared" si="50"/>
        <v>0</v>
      </c>
      <c r="P133" s="76">
        <f t="shared" si="50"/>
        <v>0</v>
      </c>
      <c r="Q133" s="63">
        <f>F133+K133</f>
        <v>0</v>
      </c>
    </row>
    <row r="134" spans="2:17" s="7" customFormat="1" ht="15.75" customHeight="1" hidden="1">
      <c r="B134" s="20" t="s">
        <v>286</v>
      </c>
      <c r="C134" s="12">
        <v>7000</v>
      </c>
      <c r="D134" s="20"/>
      <c r="E134" s="85" t="s">
        <v>287</v>
      </c>
      <c r="F134" s="63">
        <f>G134+J134</f>
        <v>0</v>
      </c>
      <c r="G134" s="63">
        <f t="shared" si="50"/>
        <v>0</v>
      </c>
      <c r="H134" s="63">
        <f t="shared" si="50"/>
        <v>0</v>
      </c>
      <c r="I134" s="63">
        <f t="shared" si="50"/>
        <v>0</v>
      </c>
      <c r="J134" s="63">
        <f t="shared" si="50"/>
        <v>0</v>
      </c>
      <c r="K134" s="63">
        <f t="shared" si="50"/>
        <v>0</v>
      </c>
      <c r="L134" s="63">
        <f t="shared" si="50"/>
        <v>0</v>
      </c>
      <c r="M134" s="63">
        <f t="shared" si="50"/>
        <v>0</v>
      </c>
      <c r="N134" s="63">
        <f t="shared" si="50"/>
        <v>0</v>
      </c>
      <c r="O134" s="63">
        <f t="shared" si="50"/>
        <v>0</v>
      </c>
      <c r="P134" s="63">
        <f t="shared" si="50"/>
        <v>0</v>
      </c>
      <c r="Q134" s="63">
        <f>F134+K134</f>
        <v>0</v>
      </c>
    </row>
    <row r="135" spans="2:17" s="7" customFormat="1" ht="30.75" customHeight="1" hidden="1">
      <c r="B135" s="21" t="s">
        <v>288</v>
      </c>
      <c r="C135" s="27">
        <v>7100</v>
      </c>
      <c r="D135" s="21"/>
      <c r="E135" s="89" t="s">
        <v>289</v>
      </c>
      <c r="F135" s="63">
        <f>G135+J135</f>
        <v>0</v>
      </c>
      <c r="G135" s="63">
        <f aca="true" t="shared" si="51" ref="G135:P135">G136</f>
        <v>0</v>
      </c>
      <c r="H135" s="63">
        <f t="shared" si="51"/>
        <v>0</v>
      </c>
      <c r="I135" s="63">
        <f t="shared" si="51"/>
        <v>0</v>
      </c>
      <c r="J135" s="63">
        <f t="shared" si="51"/>
        <v>0</v>
      </c>
      <c r="K135" s="63">
        <f t="shared" si="51"/>
        <v>0</v>
      </c>
      <c r="L135" s="63">
        <f t="shared" si="51"/>
        <v>0</v>
      </c>
      <c r="M135" s="63">
        <f t="shared" si="51"/>
        <v>0</v>
      </c>
      <c r="N135" s="63">
        <f t="shared" si="51"/>
        <v>0</v>
      </c>
      <c r="O135" s="63">
        <f t="shared" si="51"/>
        <v>0</v>
      </c>
      <c r="P135" s="63">
        <f t="shared" si="51"/>
        <v>0</v>
      </c>
      <c r="Q135" s="63">
        <f>F135+K135</f>
        <v>0</v>
      </c>
    </row>
    <row r="136" spans="2:17" s="7" customFormat="1" ht="24.75" customHeight="1" hidden="1">
      <c r="B136" s="20" t="s">
        <v>290</v>
      </c>
      <c r="C136" s="12">
        <v>7110</v>
      </c>
      <c r="D136" s="20" t="s">
        <v>291</v>
      </c>
      <c r="E136" s="85" t="s">
        <v>292</v>
      </c>
      <c r="F136" s="63">
        <f>G136+J136</f>
        <v>0</v>
      </c>
      <c r="G136" s="64"/>
      <c r="H136" s="64"/>
      <c r="I136" s="64"/>
      <c r="J136" s="64"/>
      <c r="K136" s="63">
        <f>M136+P136</f>
        <v>0</v>
      </c>
      <c r="L136" s="64"/>
      <c r="M136" s="64"/>
      <c r="N136" s="64"/>
      <c r="O136" s="64"/>
      <c r="P136" s="64"/>
      <c r="Q136" s="63">
        <f>F136+K136</f>
        <v>0</v>
      </c>
    </row>
    <row r="137" spans="2:17" s="4" customFormat="1" ht="32.25" customHeight="1">
      <c r="B137" s="50" t="s">
        <v>267</v>
      </c>
      <c r="C137" s="50"/>
      <c r="D137" s="50"/>
      <c r="E137" s="83" t="s">
        <v>332</v>
      </c>
      <c r="F137" s="76">
        <f>F138</f>
        <v>5000</v>
      </c>
      <c r="G137" s="76">
        <f aca="true" t="shared" si="52" ref="G137:Q138">G138</f>
        <v>0</v>
      </c>
      <c r="H137" s="76">
        <f t="shared" si="52"/>
        <v>0</v>
      </c>
      <c r="I137" s="76">
        <f t="shared" si="52"/>
        <v>0</v>
      </c>
      <c r="J137" s="76">
        <f t="shared" si="52"/>
        <v>0</v>
      </c>
      <c r="K137" s="76">
        <f t="shared" si="52"/>
        <v>0</v>
      </c>
      <c r="L137" s="76">
        <f t="shared" si="52"/>
        <v>0</v>
      </c>
      <c r="M137" s="76">
        <f t="shared" si="52"/>
        <v>0</v>
      </c>
      <c r="N137" s="76">
        <f t="shared" si="52"/>
        <v>0</v>
      </c>
      <c r="O137" s="76">
        <f t="shared" si="52"/>
        <v>0</v>
      </c>
      <c r="P137" s="76">
        <f t="shared" si="52"/>
        <v>0</v>
      </c>
      <c r="Q137" s="76">
        <f t="shared" si="52"/>
        <v>5000</v>
      </c>
    </row>
    <row r="138" spans="2:17" s="4" customFormat="1" ht="31.5" customHeight="1">
      <c r="B138" s="50" t="s">
        <v>268</v>
      </c>
      <c r="C138" s="50"/>
      <c r="D138" s="50"/>
      <c r="E138" s="83" t="s">
        <v>332</v>
      </c>
      <c r="F138" s="76">
        <f>F139</f>
        <v>5000</v>
      </c>
      <c r="G138" s="76">
        <f t="shared" si="52"/>
        <v>0</v>
      </c>
      <c r="H138" s="76">
        <f t="shared" si="52"/>
        <v>0</v>
      </c>
      <c r="I138" s="76">
        <f t="shared" si="52"/>
        <v>0</v>
      </c>
      <c r="J138" s="76">
        <f t="shared" si="52"/>
        <v>0</v>
      </c>
      <c r="K138" s="76">
        <f t="shared" si="52"/>
        <v>0</v>
      </c>
      <c r="L138" s="76">
        <f t="shared" si="52"/>
        <v>0</v>
      </c>
      <c r="M138" s="76">
        <f t="shared" si="52"/>
        <v>0</v>
      </c>
      <c r="N138" s="76">
        <f t="shared" si="52"/>
        <v>0</v>
      </c>
      <c r="O138" s="76">
        <f t="shared" si="52"/>
        <v>0</v>
      </c>
      <c r="P138" s="76">
        <f t="shared" si="52"/>
        <v>0</v>
      </c>
      <c r="Q138" s="76">
        <f t="shared" si="52"/>
        <v>5000</v>
      </c>
    </row>
    <row r="139" spans="2:17" s="5" customFormat="1" ht="15.75" customHeight="1">
      <c r="B139" s="52">
        <v>3718000</v>
      </c>
      <c r="C139" s="52">
        <v>8000</v>
      </c>
      <c r="D139" s="52"/>
      <c r="E139" s="90" t="s">
        <v>153</v>
      </c>
      <c r="F139" s="65">
        <f>F140+F142</f>
        <v>5000</v>
      </c>
      <c r="G139" s="65">
        <f aca="true" t="shared" si="53" ref="G139:Q139">G140+G142</f>
        <v>0</v>
      </c>
      <c r="H139" s="65">
        <f t="shared" si="53"/>
        <v>0</v>
      </c>
      <c r="I139" s="65">
        <f t="shared" si="53"/>
        <v>0</v>
      </c>
      <c r="J139" s="65">
        <f t="shared" si="53"/>
        <v>0</v>
      </c>
      <c r="K139" s="65">
        <f t="shared" si="53"/>
        <v>0</v>
      </c>
      <c r="L139" s="65">
        <f>L140+L142</f>
        <v>0</v>
      </c>
      <c r="M139" s="65">
        <f t="shared" si="53"/>
        <v>0</v>
      </c>
      <c r="N139" s="65">
        <f t="shared" si="53"/>
        <v>0</v>
      </c>
      <c r="O139" s="65">
        <f t="shared" si="53"/>
        <v>0</v>
      </c>
      <c r="P139" s="65">
        <f t="shared" si="53"/>
        <v>0</v>
      </c>
      <c r="Q139" s="65">
        <f t="shared" si="53"/>
        <v>5000</v>
      </c>
    </row>
    <row r="140" spans="2:17" s="23" customFormat="1" ht="13.5">
      <c r="B140" s="27">
        <v>3718700</v>
      </c>
      <c r="C140" s="27">
        <v>8700</v>
      </c>
      <c r="D140" s="21"/>
      <c r="E140" s="33" t="s">
        <v>4</v>
      </c>
      <c r="F140" s="64">
        <f>SUM(F141)</f>
        <v>5000</v>
      </c>
      <c r="G140" s="64">
        <f>SUM(G141)</f>
        <v>0</v>
      </c>
      <c r="H140" s="64"/>
      <c r="I140" s="64"/>
      <c r="J140" s="64"/>
      <c r="K140" s="64"/>
      <c r="L140" s="64"/>
      <c r="M140" s="64"/>
      <c r="N140" s="64"/>
      <c r="O140" s="64"/>
      <c r="P140" s="64"/>
      <c r="Q140" s="64">
        <f>F140+K140</f>
        <v>5000</v>
      </c>
    </row>
    <row r="141" spans="2:17" s="7" customFormat="1" ht="13.5">
      <c r="B141" s="12">
        <v>3718710</v>
      </c>
      <c r="C141" s="12">
        <v>8710</v>
      </c>
      <c r="D141" s="20" t="s">
        <v>47</v>
      </c>
      <c r="E141" s="26" t="s">
        <v>327</v>
      </c>
      <c r="F141" s="63">
        <v>5000</v>
      </c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>
        <f>F141+K141</f>
        <v>5000</v>
      </c>
    </row>
    <row r="142" spans="2:17" s="7" customFormat="1" ht="13.5" hidden="1">
      <c r="B142" s="12">
        <v>3719000</v>
      </c>
      <c r="C142" s="12">
        <v>9000</v>
      </c>
      <c r="D142" s="20"/>
      <c r="E142" s="26" t="s">
        <v>252</v>
      </c>
      <c r="F142" s="63">
        <f>F143+F145+F147</f>
        <v>0</v>
      </c>
      <c r="G142" s="63">
        <f aca="true" t="shared" si="54" ref="G142:Q142">G143+G145+G147</f>
        <v>0</v>
      </c>
      <c r="H142" s="63">
        <f t="shared" si="54"/>
        <v>0</v>
      </c>
      <c r="I142" s="63">
        <f t="shared" si="54"/>
        <v>0</v>
      </c>
      <c r="J142" s="63">
        <f t="shared" si="54"/>
        <v>0</v>
      </c>
      <c r="K142" s="63">
        <f t="shared" si="54"/>
        <v>0</v>
      </c>
      <c r="L142" s="63">
        <f t="shared" si="54"/>
        <v>0</v>
      </c>
      <c r="M142" s="63">
        <f t="shared" si="54"/>
        <v>0</v>
      </c>
      <c r="N142" s="63">
        <f t="shared" si="54"/>
        <v>0</v>
      </c>
      <c r="O142" s="63">
        <f t="shared" si="54"/>
        <v>0</v>
      </c>
      <c r="P142" s="63">
        <f t="shared" si="54"/>
        <v>0</v>
      </c>
      <c r="Q142" s="63">
        <f t="shared" si="54"/>
        <v>0</v>
      </c>
    </row>
    <row r="143" spans="2:17" s="23" customFormat="1" ht="67.5" customHeight="1" hidden="1">
      <c r="B143" s="27">
        <v>3719400</v>
      </c>
      <c r="C143" s="27">
        <v>9400</v>
      </c>
      <c r="D143" s="21"/>
      <c r="E143" s="22" t="s">
        <v>253</v>
      </c>
      <c r="F143" s="64">
        <f>F144</f>
        <v>0</v>
      </c>
      <c r="G143" s="64">
        <f aca="true" t="shared" si="55" ref="G143:Q143">G144</f>
        <v>0</v>
      </c>
      <c r="H143" s="64">
        <f t="shared" si="55"/>
        <v>0</v>
      </c>
      <c r="I143" s="64">
        <f t="shared" si="55"/>
        <v>0</v>
      </c>
      <c r="J143" s="64">
        <f t="shared" si="55"/>
        <v>0</v>
      </c>
      <c r="K143" s="64">
        <f t="shared" si="55"/>
        <v>0</v>
      </c>
      <c r="L143" s="64">
        <f t="shared" si="55"/>
        <v>0</v>
      </c>
      <c r="M143" s="64">
        <f t="shared" si="55"/>
        <v>0</v>
      </c>
      <c r="N143" s="64">
        <f t="shared" si="55"/>
        <v>0</v>
      </c>
      <c r="O143" s="64">
        <f t="shared" si="55"/>
        <v>0</v>
      </c>
      <c r="P143" s="64">
        <f t="shared" si="55"/>
        <v>0</v>
      </c>
      <c r="Q143" s="64">
        <f t="shared" si="55"/>
        <v>0</v>
      </c>
    </row>
    <row r="144" spans="2:17" s="7" customFormat="1" ht="41.25" hidden="1">
      <c r="B144" s="20" t="s">
        <v>142</v>
      </c>
      <c r="C144" s="20" t="s">
        <v>143</v>
      </c>
      <c r="D144" s="20" t="s">
        <v>93</v>
      </c>
      <c r="E144" s="19" t="s">
        <v>250</v>
      </c>
      <c r="F144" s="63">
        <f>G144+J144</f>
        <v>0</v>
      </c>
      <c r="G144" s="63"/>
      <c r="H144" s="63"/>
      <c r="I144" s="63"/>
      <c r="J144" s="63"/>
      <c r="K144" s="63">
        <f>M144+P144</f>
        <v>0</v>
      </c>
      <c r="L144" s="63"/>
      <c r="M144" s="63"/>
      <c r="N144" s="63"/>
      <c r="O144" s="63"/>
      <c r="P144" s="63"/>
      <c r="Q144" s="63">
        <f>F144+K144</f>
        <v>0</v>
      </c>
    </row>
    <row r="145" spans="2:17" s="23" customFormat="1" ht="41.25" hidden="1">
      <c r="B145" s="21" t="s">
        <v>254</v>
      </c>
      <c r="C145" s="21" t="s">
        <v>255</v>
      </c>
      <c r="D145" s="21"/>
      <c r="E145" s="79" t="s">
        <v>256</v>
      </c>
      <c r="F145" s="64">
        <f>F146</f>
        <v>0</v>
      </c>
      <c r="G145" s="64">
        <f aca="true" t="shared" si="56" ref="G145:Q145">G146</f>
        <v>0</v>
      </c>
      <c r="H145" s="64">
        <f t="shared" si="56"/>
        <v>0</v>
      </c>
      <c r="I145" s="64">
        <f t="shared" si="56"/>
        <v>0</v>
      </c>
      <c r="J145" s="64">
        <f t="shared" si="56"/>
        <v>0</v>
      </c>
      <c r="K145" s="64">
        <f t="shared" si="56"/>
        <v>0</v>
      </c>
      <c r="L145" s="64">
        <f t="shared" si="56"/>
        <v>0</v>
      </c>
      <c r="M145" s="64">
        <f t="shared" si="56"/>
        <v>0</v>
      </c>
      <c r="N145" s="64">
        <f t="shared" si="56"/>
        <v>0</v>
      </c>
      <c r="O145" s="64">
        <f t="shared" si="56"/>
        <v>0</v>
      </c>
      <c r="P145" s="64">
        <f t="shared" si="56"/>
        <v>0</v>
      </c>
      <c r="Q145" s="64">
        <f t="shared" si="56"/>
        <v>0</v>
      </c>
    </row>
    <row r="146" spans="2:17" s="6" customFormat="1" ht="15" customHeight="1" hidden="1">
      <c r="B146" s="20" t="s">
        <v>144</v>
      </c>
      <c r="C146" s="20" t="s">
        <v>145</v>
      </c>
      <c r="D146" s="20" t="s">
        <v>93</v>
      </c>
      <c r="E146" s="19" t="s">
        <v>146</v>
      </c>
      <c r="F146" s="63">
        <f>G146+J146</f>
        <v>0</v>
      </c>
      <c r="G146" s="65"/>
      <c r="H146" s="65"/>
      <c r="I146" s="65"/>
      <c r="J146" s="65"/>
      <c r="K146" s="63">
        <f>M146+P146</f>
        <v>0</v>
      </c>
      <c r="L146" s="65"/>
      <c r="M146" s="65"/>
      <c r="N146" s="65"/>
      <c r="O146" s="65"/>
      <c r="P146" s="65"/>
      <c r="Q146" s="63">
        <f>F146+K146</f>
        <v>0</v>
      </c>
    </row>
    <row r="147" spans="2:17" s="6" customFormat="1" ht="49.5" customHeight="1" hidden="1">
      <c r="B147" s="20" t="s">
        <v>323</v>
      </c>
      <c r="C147" s="20" t="s">
        <v>325</v>
      </c>
      <c r="D147" s="20" t="s">
        <v>93</v>
      </c>
      <c r="E147" s="19" t="s">
        <v>324</v>
      </c>
      <c r="F147" s="63">
        <f>G147+J147</f>
        <v>0</v>
      </c>
      <c r="G147" s="65"/>
      <c r="H147" s="65"/>
      <c r="I147" s="65"/>
      <c r="J147" s="65"/>
      <c r="K147" s="63">
        <f>M147+P147</f>
        <v>0</v>
      </c>
      <c r="L147" s="65"/>
      <c r="M147" s="65"/>
      <c r="N147" s="65"/>
      <c r="O147" s="65"/>
      <c r="P147" s="65"/>
      <c r="Q147" s="63">
        <f>F147+K147</f>
        <v>0</v>
      </c>
    </row>
    <row r="148" spans="2:17" s="4" customFormat="1" ht="15">
      <c r="B148" s="50" t="s">
        <v>321</v>
      </c>
      <c r="C148" s="50" t="s">
        <v>321</v>
      </c>
      <c r="D148" s="50" t="s">
        <v>321</v>
      </c>
      <c r="E148" s="56" t="s">
        <v>319</v>
      </c>
      <c r="F148" s="76">
        <f>F15+F23+F49+F74+F117+F132+F137</f>
        <v>1797900</v>
      </c>
      <c r="G148" s="76">
        <f aca="true" t="shared" si="57" ref="G148:Q148">G15+G23+G49+G74+G117+G132+G137</f>
        <v>1792900</v>
      </c>
      <c r="H148" s="76">
        <f t="shared" si="57"/>
        <v>1464446</v>
      </c>
      <c r="I148" s="76">
        <f t="shared" si="57"/>
        <v>300</v>
      </c>
      <c r="J148" s="76">
        <f t="shared" si="57"/>
        <v>0</v>
      </c>
      <c r="K148" s="76">
        <f t="shared" si="57"/>
        <v>0</v>
      </c>
      <c r="L148" s="76">
        <f>L15+L23+L49+L74+L117+L132+L137</f>
        <v>0</v>
      </c>
      <c r="M148" s="76">
        <f t="shared" si="57"/>
        <v>0</v>
      </c>
      <c r="N148" s="76">
        <f t="shared" si="57"/>
        <v>0</v>
      </c>
      <c r="O148" s="76">
        <f t="shared" si="57"/>
        <v>0</v>
      </c>
      <c r="P148" s="76">
        <f t="shared" si="57"/>
        <v>0</v>
      </c>
      <c r="Q148" s="76">
        <f t="shared" si="57"/>
        <v>1797900</v>
      </c>
    </row>
    <row r="149" spans="2:17" ht="12.75">
      <c r="B149" s="8"/>
      <c r="C149" s="8"/>
      <c r="D149" s="8"/>
      <c r="E149" s="60"/>
      <c r="H149" s="61"/>
      <c r="I149" s="61"/>
      <c r="J149" s="61"/>
      <c r="K149" s="30"/>
      <c r="L149" s="30"/>
      <c r="M149" s="61"/>
      <c r="N149" s="61"/>
      <c r="O149" s="61"/>
      <c r="P149" s="61"/>
      <c r="Q149" s="61"/>
    </row>
    <row r="150" spans="2:17" ht="18">
      <c r="B150" s="9"/>
      <c r="C150" s="9"/>
      <c r="D150" s="9"/>
      <c r="F150" s="39"/>
      <c r="H150" s="61"/>
      <c r="I150" s="61"/>
      <c r="J150" s="61"/>
      <c r="K150" s="30"/>
      <c r="L150" s="30"/>
      <c r="M150" s="61"/>
      <c r="N150" s="61"/>
      <c r="O150" s="61"/>
      <c r="P150" s="61"/>
      <c r="Q150" s="61"/>
    </row>
    <row r="151" spans="2:17" ht="18">
      <c r="B151" s="9" t="s">
        <v>328</v>
      </c>
      <c r="C151" s="9"/>
      <c r="D151" s="9"/>
      <c r="E151" s="9"/>
      <c r="F151" s="9" t="s">
        <v>331</v>
      </c>
      <c r="G151" s="9"/>
      <c r="H151" s="61"/>
      <c r="I151" s="61"/>
      <c r="J151" s="61"/>
      <c r="K151" s="61"/>
      <c r="L151" s="61"/>
      <c r="M151" s="61"/>
      <c r="N151" s="61"/>
      <c r="O151" s="61"/>
      <c r="P151" s="61"/>
      <c r="Q151" s="61"/>
    </row>
    <row r="153" s="2" customFormat="1" ht="18">
      <c r="I153" s="18"/>
    </row>
    <row r="154" spans="2:4" ht="12.75">
      <c r="B154" s="8"/>
      <c r="C154" s="8"/>
      <c r="D154" s="8"/>
    </row>
    <row r="155" spans="2:4" ht="12.75">
      <c r="B155" s="8"/>
      <c r="C155" s="8"/>
      <c r="D155" s="8"/>
    </row>
    <row r="156" spans="2:7" ht="12.75">
      <c r="B156" s="8"/>
      <c r="C156" s="8"/>
      <c r="D156" s="8"/>
      <c r="F156" s="10"/>
      <c r="G156" s="10"/>
    </row>
    <row r="157" spans="2:4" ht="12.75">
      <c r="B157" s="8"/>
      <c r="C157" s="8"/>
      <c r="D157" s="8"/>
    </row>
    <row r="158" spans="2:4" ht="12.75">
      <c r="B158" s="8"/>
      <c r="C158" s="8"/>
      <c r="D158" s="8"/>
    </row>
    <row r="159" spans="2:4" ht="12.75">
      <c r="B159" s="8"/>
      <c r="C159" s="8"/>
      <c r="D159" s="8"/>
    </row>
    <row r="160" spans="2:4" ht="12.75">
      <c r="B160" s="8"/>
      <c r="C160" s="8"/>
      <c r="D160" s="8"/>
    </row>
    <row r="161" spans="2:4" ht="12.75">
      <c r="B161" s="8"/>
      <c r="C161" s="8"/>
      <c r="D161" s="8"/>
    </row>
    <row r="162" spans="2:4" ht="12.75">
      <c r="B162" s="8"/>
      <c r="C162" s="8"/>
      <c r="D162" s="8"/>
    </row>
    <row r="163" spans="2:4" ht="12.75">
      <c r="B163" s="8"/>
      <c r="C163" s="8"/>
      <c r="D163" s="8"/>
    </row>
    <row r="164" spans="2:4" ht="12.75">
      <c r="B164" s="8"/>
      <c r="C164" s="8"/>
      <c r="D164" s="8"/>
    </row>
    <row r="165" spans="2:4" ht="12.75">
      <c r="B165" s="8"/>
      <c r="C165" s="8"/>
      <c r="D165" s="8"/>
    </row>
    <row r="166" spans="2:4" ht="12.75">
      <c r="B166" s="8"/>
      <c r="C166" s="8"/>
      <c r="D166" s="8"/>
    </row>
    <row r="167" spans="2:4" ht="12.75">
      <c r="B167" s="8"/>
      <c r="C167" s="8"/>
      <c r="D167" s="8"/>
    </row>
    <row r="168" spans="2:4" ht="12.75">
      <c r="B168" s="8"/>
      <c r="C168" s="8"/>
      <c r="D168" s="8"/>
    </row>
    <row r="169" spans="2:4" ht="12.75">
      <c r="B169" s="8"/>
      <c r="C169" s="8"/>
      <c r="D169" s="8"/>
    </row>
    <row r="170" spans="2:4" ht="12.75">
      <c r="B170" s="8"/>
      <c r="C170" s="8"/>
      <c r="D170" s="8"/>
    </row>
    <row r="171" spans="2:4" ht="12.75">
      <c r="B171" s="8"/>
      <c r="C171" s="8"/>
      <c r="D171" s="8"/>
    </row>
    <row r="172" spans="2:4" ht="12.75">
      <c r="B172" s="8"/>
      <c r="C172" s="8"/>
      <c r="D172" s="8"/>
    </row>
    <row r="173" spans="2:4" ht="12.75">
      <c r="B173" s="8"/>
      <c r="C173" s="8"/>
      <c r="D173" s="8"/>
    </row>
    <row r="174" spans="2:4" ht="12.75">
      <c r="B174" s="8"/>
      <c r="C174" s="8"/>
      <c r="D174" s="8"/>
    </row>
    <row r="175" spans="2:4" ht="12.75">
      <c r="B175" s="8"/>
      <c r="C175" s="8"/>
      <c r="D175" s="8"/>
    </row>
    <row r="176" spans="2:4" ht="12.75">
      <c r="B176" s="8"/>
      <c r="C176" s="8"/>
      <c r="D176" s="8"/>
    </row>
    <row r="177" spans="2:4" ht="12.75">
      <c r="B177" s="8"/>
      <c r="C177" s="8"/>
      <c r="D177" s="8"/>
    </row>
    <row r="178" spans="2:4" ht="12.75">
      <c r="B178" s="8"/>
      <c r="C178" s="8"/>
      <c r="D178" s="8"/>
    </row>
    <row r="179" spans="2:4" ht="12.75">
      <c r="B179" s="8"/>
      <c r="C179" s="8"/>
      <c r="D179" s="8"/>
    </row>
    <row r="180" spans="2:4" ht="12.75">
      <c r="B180" s="8"/>
      <c r="C180" s="8"/>
      <c r="D180" s="8"/>
    </row>
    <row r="181" spans="2:4" ht="12.75">
      <c r="B181" s="8"/>
      <c r="C181" s="8"/>
      <c r="D181" s="8"/>
    </row>
    <row r="182" spans="2:4" ht="12.75">
      <c r="B182" s="8"/>
      <c r="C182" s="8"/>
      <c r="D182" s="8"/>
    </row>
    <row r="183" spans="2:4" ht="12.75">
      <c r="B183" s="8"/>
      <c r="C183" s="8"/>
      <c r="D183" s="8"/>
    </row>
    <row r="184" spans="2:4" ht="12.75">
      <c r="B184" s="8"/>
      <c r="C184" s="8"/>
      <c r="D184" s="8"/>
    </row>
    <row r="185" spans="2:4" ht="12.75">
      <c r="B185" s="8"/>
      <c r="C185" s="8"/>
      <c r="D185" s="8"/>
    </row>
    <row r="186" spans="2:4" ht="12.75">
      <c r="B186" s="8"/>
      <c r="C186" s="8"/>
      <c r="D186" s="8"/>
    </row>
    <row r="187" spans="2:4" ht="12.75">
      <c r="B187" s="8"/>
      <c r="C187" s="8"/>
      <c r="D187" s="8"/>
    </row>
    <row r="188" spans="2:4" ht="12.75">
      <c r="B188" s="8"/>
      <c r="C188" s="8"/>
      <c r="D188" s="8"/>
    </row>
    <row r="189" spans="2:4" ht="12.75">
      <c r="B189" s="8"/>
      <c r="C189" s="8"/>
      <c r="D189" s="8"/>
    </row>
    <row r="190" spans="2:4" ht="12.75">
      <c r="B190" s="8"/>
      <c r="C190" s="8"/>
      <c r="D190" s="8"/>
    </row>
    <row r="191" spans="2:4" ht="12.75">
      <c r="B191" s="8"/>
      <c r="C191" s="8"/>
      <c r="D191" s="8"/>
    </row>
    <row r="192" spans="2:4" ht="12.75">
      <c r="B192" s="8"/>
      <c r="C192" s="8"/>
      <c r="D192" s="8"/>
    </row>
    <row r="193" spans="2:4" ht="12.75">
      <c r="B193" s="8"/>
      <c r="C193" s="8"/>
      <c r="D193" s="8"/>
    </row>
    <row r="194" spans="2:4" ht="12.75">
      <c r="B194" s="8"/>
      <c r="C194" s="8"/>
      <c r="D194" s="8"/>
    </row>
    <row r="195" spans="2:4" ht="12.75">
      <c r="B195" s="8"/>
      <c r="C195" s="8"/>
      <c r="D195" s="8"/>
    </row>
    <row r="196" spans="2:4" ht="12.75">
      <c r="B196" s="8"/>
      <c r="C196" s="8"/>
      <c r="D196" s="8"/>
    </row>
    <row r="197" spans="2:4" ht="12.75">
      <c r="B197" s="8"/>
      <c r="C197" s="8"/>
      <c r="D197" s="8"/>
    </row>
    <row r="198" spans="2:4" ht="12.75">
      <c r="B198" s="8"/>
      <c r="C198" s="8"/>
      <c r="D198" s="8"/>
    </row>
    <row r="199" spans="2:4" ht="12.75">
      <c r="B199" s="8"/>
      <c r="C199" s="8"/>
      <c r="D199" s="8"/>
    </row>
    <row r="200" spans="2:4" ht="12.75">
      <c r="B200" s="8"/>
      <c r="C200" s="8"/>
      <c r="D200" s="8"/>
    </row>
    <row r="201" spans="2:4" ht="12.75">
      <c r="B201" s="8"/>
      <c r="C201" s="8"/>
      <c r="D201" s="8"/>
    </row>
    <row r="202" spans="2:4" ht="12.75">
      <c r="B202" s="8"/>
      <c r="C202" s="8"/>
      <c r="D202" s="8"/>
    </row>
    <row r="203" spans="2:4" ht="12.75">
      <c r="B203" s="8"/>
      <c r="C203" s="8"/>
      <c r="D203" s="8"/>
    </row>
    <row r="204" spans="2:4" ht="12.75">
      <c r="B204" s="8"/>
      <c r="C204" s="8"/>
      <c r="D204" s="8"/>
    </row>
    <row r="205" spans="2:4" ht="12.75">
      <c r="B205" s="8"/>
      <c r="C205" s="8"/>
      <c r="D205" s="8"/>
    </row>
    <row r="206" spans="2:4" ht="12.75">
      <c r="B206" s="8"/>
      <c r="C206" s="8"/>
      <c r="D206" s="8"/>
    </row>
    <row r="207" spans="2:4" ht="12.75">
      <c r="B207" s="8"/>
      <c r="C207" s="8"/>
      <c r="D207" s="8"/>
    </row>
    <row r="208" spans="2:4" ht="12.75">
      <c r="B208" s="8"/>
      <c r="C208" s="8"/>
      <c r="D208" s="8"/>
    </row>
    <row r="209" spans="2:4" ht="12.75">
      <c r="B209" s="8"/>
      <c r="C209" s="8"/>
      <c r="D209" s="8"/>
    </row>
    <row r="210" spans="2:4" ht="12.75">
      <c r="B210" s="8"/>
      <c r="C210" s="8"/>
      <c r="D210" s="8"/>
    </row>
    <row r="211" spans="2:4" ht="12.75">
      <c r="B211" s="8"/>
      <c r="C211" s="8"/>
      <c r="D211" s="8"/>
    </row>
    <row r="212" spans="2:4" ht="12.75">
      <c r="B212" s="8"/>
      <c r="C212" s="8"/>
      <c r="D212" s="8"/>
    </row>
    <row r="213" spans="2:4" ht="12.75">
      <c r="B213" s="8"/>
      <c r="C213" s="8"/>
      <c r="D213" s="8"/>
    </row>
    <row r="214" spans="2:4" ht="12.75">
      <c r="B214" s="8"/>
      <c r="C214" s="8"/>
      <c r="D214" s="8"/>
    </row>
    <row r="215" spans="2:4" ht="12.75">
      <c r="B215" s="8"/>
      <c r="C215" s="8"/>
      <c r="D215" s="8"/>
    </row>
    <row r="216" spans="2:4" ht="12.75">
      <c r="B216" s="8"/>
      <c r="C216" s="8"/>
      <c r="D216" s="8"/>
    </row>
    <row r="217" spans="2:4" ht="12.75">
      <c r="B217" s="8"/>
      <c r="C217" s="8"/>
      <c r="D217" s="8"/>
    </row>
    <row r="218" spans="2:4" ht="12.75">
      <c r="B218" s="8"/>
      <c r="C218" s="8"/>
      <c r="D218" s="8"/>
    </row>
    <row r="219" spans="2:4" ht="12.75">
      <c r="B219" s="8"/>
      <c r="C219" s="8"/>
      <c r="D219" s="8"/>
    </row>
    <row r="220" spans="2:4" ht="12.75">
      <c r="B220" s="8"/>
      <c r="C220" s="8"/>
      <c r="D220" s="8"/>
    </row>
    <row r="221" spans="2:4" ht="12.75">
      <c r="B221" s="8"/>
      <c r="C221" s="8"/>
      <c r="D221" s="8"/>
    </row>
    <row r="222" spans="2:4" ht="12.75">
      <c r="B222" s="8"/>
      <c r="C222" s="8"/>
      <c r="D222" s="8"/>
    </row>
    <row r="223" spans="2:4" ht="12.75">
      <c r="B223" s="8"/>
      <c r="C223" s="8"/>
      <c r="D223" s="8"/>
    </row>
    <row r="224" spans="2:4" ht="12.75">
      <c r="B224" s="8"/>
      <c r="C224" s="8"/>
      <c r="D224" s="8"/>
    </row>
    <row r="225" spans="2:4" ht="12.75">
      <c r="B225" s="8"/>
      <c r="C225" s="8"/>
      <c r="D225" s="8"/>
    </row>
    <row r="226" spans="2:4" ht="12.75">
      <c r="B226" s="8"/>
      <c r="C226" s="8"/>
      <c r="D226" s="8"/>
    </row>
    <row r="227" spans="2:4" ht="12.75">
      <c r="B227" s="8"/>
      <c r="C227" s="8"/>
      <c r="D227" s="8"/>
    </row>
    <row r="228" spans="2:4" ht="12.75">
      <c r="B228" s="8"/>
      <c r="C228" s="8"/>
      <c r="D228" s="8"/>
    </row>
    <row r="229" spans="2:4" ht="12.75">
      <c r="B229" s="8"/>
      <c r="C229" s="8"/>
      <c r="D229" s="8"/>
    </row>
    <row r="230" spans="2:4" ht="12.75">
      <c r="B230" s="8"/>
      <c r="C230" s="8"/>
      <c r="D230" s="8"/>
    </row>
    <row r="231" spans="2:4" ht="12.75">
      <c r="B231" s="8"/>
      <c r="C231" s="8"/>
      <c r="D231" s="8"/>
    </row>
    <row r="232" spans="2:4" ht="12.75">
      <c r="B232" s="8"/>
      <c r="C232" s="8"/>
      <c r="D232" s="8"/>
    </row>
    <row r="233" spans="2:4" ht="12.75">
      <c r="B233" s="8"/>
      <c r="C233" s="8"/>
      <c r="D233" s="8"/>
    </row>
    <row r="234" spans="2:4" ht="12.75">
      <c r="B234" s="8"/>
      <c r="C234" s="8"/>
      <c r="D234" s="8"/>
    </row>
    <row r="235" spans="2:4" ht="12.75">
      <c r="B235" s="8"/>
      <c r="C235" s="8"/>
      <c r="D235" s="8"/>
    </row>
    <row r="236" spans="2:4" ht="12.75">
      <c r="B236" s="8"/>
      <c r="C236" s="8"/>
      <c r="D236" s="8"/>
    </row>
    <row r="237" spans="2:4" ht="12.75">
      <c r="B237" s="8"/>
      <c r="C237" s="8"/>
      <c r="D237" s="8"/>
    </row>
    <row r="238" spans="2:4" ht="12.75">
      <c r="B238" s="8"/>
      <c r="C238" s="8"/>
      <c r="D238" s="8"/>
    </row>
    <row r="239" spans="2:4" ht="12.75">
      <c r="B239" s="8"/>
      <c r="C239" s="8"/>
      <c r="D239" s="8"/>
    </row>
    <row r="240" spans="2:4" ht="12.75">
      <c r="B240" s="8"/>
      <c r="C240" s="8"/>
      <c r="D240" s="8"/>
    </row>
    <row r="241" spans="2:4" ht="12.75">
      <c r="B241" s="8"/>
      <c r="C241" s="8"/>
      <c r="D241" s="8"/>
    </row>
    <row r="242" spans="2:4" ht="12.75">
      <c r="B242" s="8"/>
      <c r="C242" s="8"/>
      <c r="D242" s="8"/>
    </row>
    <row r="243" spans="2:4" ht="12.75">
      <c r="B243" s="8"/>
      <c r="C243" s="8"/>
      <c r="D243" s="8"/>
    </row>
    <row r="244" spans="2:4" ht="12.75">
      <c r="B244" s="8"/>
      <c r="C244" s="8"/>
      <c r="D244" s="8"/>
    </row>
    <row r="245" spans="2:4" ht="12.75">
      <c r="B245" s="8"/>
      <c r="C245" s="8"/>
      <c r="D245" s="8"/>
    </row>
    <row r="246" spans="2:4" ht="12.75">
      <c r="B246" s="8"/>
      <c r="C246" s="8"/>
      <c r="D246" s="8"/>
    </row>
    <row r="247" spans="2:4" ht="12.75">
      <c r="B247" s="8"/>
      <c r="C247" s="8"/>
      <c r="D247" s="8"/>
    </row>
    <row r="248" spans="2:4" ht="12.75">
      <c r="B248" s="8"/>
      <c r="C248" s="8"/>
      <c r="D248" s="8"/>
    </row>
    <row r="249" spans="2:4" ht="12.75">
      <c r="B249" s="8"/>
      <c r="C249" s="8"/>
      <c r="D249" s="8"/>
    </row>
    <row r="250" spans="2:4" ht="12.75">
      <c r="B250" s="8"/>
      <c r="C250" s="8"/>
      <c r="D250" s="8"/>
    </row>
    <row r="251" spans="2:4" ht="12.75">
      <c r="B251" s="8"/>
      <c r="C251" s="8"/>
      <c r="D251" s="8"/>
    </row>
    <row r="252" spans="2:4" ht="12.75">
      <c r="B252" s="8"/>
      <c r="C252" s="8"/>
      <c r="D252" s="8"/>
    </row>
    <row r="253" spans="2:4" ht="12.75">
      <c r="B253" s="8"/>
      <c r="C253" s="8"/>
      <c r="D253" s="8"/>
    </row>
    <row r="254" spans="2:4" ht="12.75">
      <c r="B254" s="8"/>
      <c r="C254" s="8"/>
      <c r="D254" s="8"/>
    </row>
    <row r="255" spans="2:4" ht="12.75">
      <c r="B255" s="8"/>
      <c r="C255" s="8"/>
      <c r="D255" s="8"/>
    </row>
    <row r="256" spans="2:4" ht="12.75">
      <c r="B256" s="8"/>
      <c r="C256" s="8"/>
      <c r="D256" s="8"/>
    </row>
    <row r="257" spans="2:4" ht="12.75">
      <c r="B257" s="8"/>
      <c r="C257" s="8"/>
      <c r="D257" s="8"/>
    </row>
    <row r="258" spans="2:4" ht="12.75">
      <c r="B258" s="8"/>
      <c r="C258" s="8"/>
      <c r="D258" s="8"/>
    </row>
    <row r="259" spans="2:4" ht="12.75">
      <c r="B259" s="8"/>
      <c r="C259" s="8"/>
      <c r="D259" s="8"/>
    </row>
    <row r="260" spans="2:4" ht="12.75">
      <c r="B260" s="8"/>
      <c r="C260" s="8"/>
      <c r="D260" s="8"/>
    </row>
    <row r="261" spans="2:4" ht="12.75">
      <c r="B261" s="8"/>
      <c r="C261" s="8"/>
      <c r="D261" s="8"/>
    </row>
    <row r="262" spans="2:4" ht="12.75">
      <c r="B262" s="8"/>
      <c r="C262" s="8"/>
      <c r="D262" s="8"/>
    </row>
    <row r="263" spans="2:4" ht="12.75">
      <c r="B263" s="8"/>
      <c r="C263" s="8"/>
      <c r="D263" s="8"/>
    </row>
    <row r="264" spans="2:4" ht="12.75">
      <c r="B264" s="8"/>
      <c r="C264" s="8"/>
      <c r="D264" s="8"/>
    </row>
    <row r="265" spans="2:4" ht="12.75">
      <c r="B265" s="8"/>
      <c r="C265" s="8"/>
      <c r="D265" s="8"/>
    </row>
    <row r="266" spans="2:4" ht="12.75">
      <c r="B266" s="8"/>
      <c r="C266" s="8"/>
      <c r="D266" s="8"/>
    </row>
    <row r="267" spans="2:4" ht="12.75">
      <c r="B267" s="8"/>
      <c r="C267" s="8"/>
      <c r="D267" s="8"/>
    </row>
    <row r="268" spans="2:4" ht="12.75">
      <c r="B268" s="8"/>
      <c r="C268" s="8"/>
      <c r="D268" s="8"/>
    </row>
    <row r="269" spans="2:4" ht="12.75">
      <c r="B269" s="8"/>
      <c r="C269" s="8"/>
      <c r="D269" s="8"/>
    </row>
    <row r="270" spans="2:4" ht="12.75">
      <c r="B270" s="8"/>
      <c r="C270" s="8"/>
      <c r="D270" s="8"/>
    </row>
    <row r="271" spans="2:4" ht="12.75">
      <c r="B271" s="8"/>
      <c r="C271" s="8"/>
      <c r="D271" s="8"/>
    </row>
    <row r="272" spans="2:4" ht="12.75">
      <c r="B272" s="8"/>
      <c r="C272" s="8"/>
      <c r="D272" s="8"/>
    </row>
    <row r="273" spans="2:4" ht="12.75">
      <c r="B273" s="8"/>
      <c r="C273" s="8"/>
      <c r="D273" s="8"/>
    </row>
    <row r="274" spans="2:4" ht="12.75">
      <c r="B274" s="8"/>
      <c r="C274" s="8"/>
      <c r="D274" s="8"/>
    </row>
    <row r="275" spans="2:4" ht="12.75">
      <c r="B275" s="8"/>
      <c r="C275" s="8"/>
      <c r="D275" s="8"/>
    </row>
    <row r="276" spans="2:4" ht="12.75">
      <c r="B276" s="8"/>
      <c r="C276" s="8"/>
      <c r="D276" s="8"/>
    </row>
    <row r="277" spans="2:4" ht="12.75">
      <c r="B277" s="8"/>
      <c r="C277" s="8"/>
      <c r="D277" s="8"/>
    </row>
    <row r="278" spans="2:4" ht="12.75">
      <c r="B278" s="8"/>
      <c r="C278" s="8"/>
      <c r="D278" s="8"/>
    </row>
    <row r="279" spans="2:4" ht="12.75">
      <c r="B279" s="8"/>
      <c r="C279" s="8"/>
      <c r="D279" s="8"/>
    </row>
    <row r="280" spans="2:4" ht="12.75">
      <c r="B280" s="8"/>
      <c r="C280" s="8"/>
      <c r="D280" s="8"/>
    </row>
    <row r="281" spans="2:4" ht="12.75">
      <c r="B281" s="8"/>
      <c r="C281" s="8"/>
      <c r="D281" s="8"/>
    </row>
    <row r="282" spans="2:4" ht="12.75">
      <c r="B282" s="8"/>
      <c r="C282" s="8"/>
      <c r="D282" s="8"/>
    </row>
    <row r="283" spans="2:4" ht="12.75">
      <c r="B283" s="8"/>
      <c r="C283" s="8"/>
      <c r="D283" s="8"/>
    </row>
    <row r="284" spans="2:4" ht="12.75">
      <c r="B284" s="8"/>
      <c r="C284" s="8"/>
      <c r="D284" s="8"/>
    </row>
    <row r="285" spans="2:4" ht="12.75">
      <c r="B285" s="8"/>
      <c r="C285" s="8"/>
      <c r="D285" s="8"/>
    </row>
    <row r="286" spans="2:4" ht="12.75">
      <c r="B286" s="8"/>
      <c r="C286" s="8"/>
      <c r="D286" s="8"/>
    </row>
    <row r="287" spans="2:4" ht="12.75">
      <c r="B287" s="8"/>
      <c r="C287" s="8"/>
      <c r="D287" s="8"/>
    </row>
    <row r="288" spans="2:4" ht="12.75">
      <c r="B288" s="8"/>
      <c r="C288" s="8"/>
      <c r="D288" s="8"/>
    </row>
    <row r="289" spans="2:4" ht="12.75">
      <c r="B289" s="8"/>
      <c r="C289" s="8"/>
      <c r="D289" s="8"/>
    </row>
    <row r="290" spans="2:4" ht="12.75">
      <c r="B290" s="8"/>
      <c r="C290" s="8"/>
      <c r="D290" s="8"/>
    </row>
    <row r="291" spans="2:4" ht="12.75">
      <c r="B291" s="8"/>
      <c r="C291" s="8"/>
      <c r="D291" s="8"/>
    </row>
    <row r="292" spans="2:4" ht="12.75">
      <c r="B292" s="8"/>
      <c r="C292" s="8"/>
      <c r="D292" s="8"/>
    </row>
    <row r="293" spans="2:4" ht="12.75">
      <c r="B293" s="8"/>
      <c r="C293" s="8"/>
      <c r="D293" s="8"/>
    </row>
    <row r="294" spans="2:4" ht="12.75">
      <c r="B294" s="8"/>
      <c r="C294" s="8"/>
      <c r="D294" s="8"/>
    </row>
    <row r="295" spans="2:4" ht="12.75">
      <c r="B295" s="8"/>
      <c r="C295" s="8"/>
      <c r="D295" s="8"/>
    </row>
    <row r="296" spans="2:4" ht="12.75">
      <c r="B296" s="8"/>
      <c r="C296" s="8"/>
      <c r="D296" s="8"/>
    </row>
    <row r="297" spans="2:4" ht="12.75">
      <c r="B297" s="8"/>
      <c r="C297" s="8"/>
      <c r="D297" s="8"/>
    </row>
    <row r="298" spans="2:4" ht="12.75">
      <c r="B298" s="8"/>
      <c r="C298" s="8"/>
      <c r="D298" s="8"/>
    </row>
    <row r="299" spans="2:4" ht="12.75">
      <c r="B299" s="8"/>
      <c r="C299" s="8"/>
      <c r="D299" s="8"/>
    </row>
    <row r="300" spans="2:4" ht="12.75">
      <c r="B300" s="8"/>
      <c r="C300" s="8"/>
      <c r="D300" s="8"/>
    </row>
    <row r="301" spans="2:4" ht="12.75">
      <c r="B301" s="8"/>
      <c r="C301" s="8"/>
      <c r="D301" s="8"/>
    </row>
    <row r="302" spans="2:4" ht="12.75">
      <c r="B302" s="8"/>
      <c r="C302" s="8"/>
      <c r="D302" s="8"/>
    </row>
    <row r="303" spans="2:4" ht="12.75">
      <c r="B303" s="8"/>
      <c r="C303" s="8"/>
      <c r="D303" s="8"/>
    </row>
    <row r="304" spans="2:4" ht="12.75">
      <c r="B304" s="8"/>
      <c r="C304" s="8"/>
      <c r="D304" s="8"/>
    </row>
    <row r="305" spans="2:4" ht="12.75">
      <c r="B305" s="8"/>
      <c r="C305" s="8"/>
      <c r="D305" s="8"/>
    </row>
    <row r="306" spans="2:4" ht="12.75">
      <c r="B306" s="8"/>
      <c r="C306" s="8"/>
      <c r="D306" s="8"/>
    </row>
    <row r="307" spans="2:4" ht="12.75">
      <c r="B307" s="8"/>
      <c r="C307" s="8"/>
      <c r="D307" s="8"/>
    </row>
    <row r="308" spans="2:4" ht="12.75">
      <c r="B308" s="8"/>
      <c r="C308" s="8"/>
      <c r="D308" s="8"/>
    </row>
    <row r="309" spans="2:4" ht="12.75">
      <c r="B309" s="8"/>
      <c r="C309" s="8"/>
      <c r="D309" s="8"/>
    </row>
    <row r="310" spans="2:4" ht="12.75">
      <c r="B310" s="8"/>
      <c r="C310" s="8"/>
      <c r="D310" s="8"/>
    </row>
    <row r="311" spans="2:4" ht="12.75">
      <c r="B311" s="8"/>
      <c r="C311" s="8"/>
      <c r="D311" s="8"/>
    </row>
    <row r="312" spans="2:4" ht="12.75">
      <c r="B312" s="8"/>
      <c r="C312" s="8"/>
      <c r="D312" s="8"/>
    </row>
    <row r="313" spans="2:4" ht="12.75">
      <c r="B313" s="8"/>
      <c r="C313" s="8"/>
      <c r="D313" s="8"/>
    </row>
    <row r="314" spans="2:4" ht="12.75">
      <c r="B314" s="8"/>
      <c r="C314" s="8"/>
      <c r="D314" s="8"/>
    </row>
    <row r="315" spans="2:4" ht="12.75">
      <c r="B315" s="8"/>
      <c r="C315" s="8"/>
      <c r="D315" s="8"/>
    </row>
    <row r="316" spans="2:4" ht="12.75">
      <c r="B316" s="8"/>
      <c r="C316" s="8"/>
      <c r="D316" s="8"/>
    </row>
    <row r="317" spans="2:4" ht="12.75">
      <c r="B317" s="8"/>
      <c r="C317" s="8"/>
      <c r="D317" s="8"/>
    </row>
    <row r="318" spans="2:4" ht="12.75">
      <c r="B318" s="8"/>
      <c r="C318" s="8"/>
      <c r="D318" s="8"/>
    </row>
    <row r="319" spans="2:4" ht="12.75">
      <c r="B319" s="8"/>
      <c r="C319" s="8"/>
      <c r="D319" s="8"/>
    </row>
    <row r="320" spans="2:4" ht="12.75">
      <c r="B320" s="8"/>
      <c r="C320" s="8"/>
      <c r="D320" s="8"/>
    </row>
    <row r="321" spans="2:4" ht="12.75">
      <c r="B321" s="8"/>
      <c r="C321" s="8"/>
      <c r="D321" s="8"/>
    </row>
    <row r="322" spans="2:4" ht="12.75">
      <c r="B322" s="8"/>
      <c r="C322" s="8"/>
      <c r="D322" s="8"/>
    </row>
    <row r="323" spans="2:4" ht="12.75">
      <c r="B323" s="8"/>
      <c r="C323" s="8"/>
      <c r="D323" s="8"/>
    </row>
    <row r="324" spans="2:4" ht="12.75">
      <c r="B324" s="8"/>
      <c r="C324" s="8"/>
      <c r="D324" s="8"/>
    </row>
    <row r="325" spans="2:4" ht="12.75">
      <c r="B325" s="8"/>
      <c r="C325" s="8"/>
      <c r="D325" s="8"/>
    </row>
    <row r="326" spans="2:4" ht="12.75">
      <c r="B326" s="8"/>
      <c r="C326" s="8"/>
      <c r="D326" s="8"/>
    </row>
    <row r="327" spans="2:4" ht="12.75">
      <c r="B327" s="8"/>
      <c r="C327" s="8"/>
      <c r="D327" s="8"/>
    </row>
    <row r="328" spans="2:4" ht="12.75">
      <c r="B328" s="8"/>
      <c r="C328" s="8"/>
      <c r="D328" s="8"/>
    </row>
    <row r="329" spans="2:4" ht="12.75">
      <c r="B329" s="8"/>
      <c r="C329" s="8"/>
      <c r="D329" s="8"/>
    </row>
    <row r="330" spans="2:4" ht="12.75">
      <c r="B330" s="8"/>
      <c r="C330" s="8"/>
      <c r="D330" s="8"/>
    </row>
    <row r="331" spans="2:4" ht="12.75">
      <c r="B331" s="8"/>
      <c r="C331" s="8"/>
      <c r="D331" s="8"/>
    </row>
    <row r="332" spans="2:4" ht="12.75">
      <c r="B332" s="8"/>
      <c r="C332" s="8"/>
      <c r="D332" s="8"/>
    </row>
    <row r="333" spans="2:4" ht="12.75">
      <c r="B333" s="8"/>
      <c r="C333" s="8"/>
      <c r="D333" s="8"/>
    </row>
    <row r="334" spans="2:4" ht="12.75">
      <c r="B334" s="8"/>
      <c r="C334" s="8"/>
      <c r="D334" s="8"/>
    </row>
    <row r="335" spans="2:4" ht="12.75">
      <c r="B335" s="8"/>
      <c r="C335" s="8"/>
      <c r="D335" s="8"/>
    </row>
    <row r="336" spans="2:4" ht="12.75">
      <c r="B336" s="8"/>
      <c r="C336" s="8"/>
      <c r="D336" s="8"/>
    </row>
    <row r="337" spans="2:4" ht="12.75">
      <c r="B337" s="8"/>
      <c r="C337" s="8"/>
      <c r="D337" s="8"/>
    </row>
  </sheetData>
  <sheetProtection/>
  <mergeCells count="24">
    <mergeCell ref="K12:K13"/>
    <mergeCell ref="N1:Q1"/>
    <mergeCell ref="N2:Q2"/>
    <mergeCell ref="N3:Q3"/>
    <mergeCell ref="N4:Q4"/>
    <mergeCell ref="P12:P13"/>
    <mergeCell ref="B7:Q7"/>
    <mergeCell ref="B11:B13"/>
    <mergeCell ref="J12:J13"/>
    <mergeCell ref="G12:G13"/>
    <mergeCell ref="M12:M13"/>
    <mergeCell ref="D11:D13"/>
    <mergeCell ref="L12:L13"/>
    <mergeCell ref="N12:O12"/>
    <mergeCell ref="H12:I12"/>
    <mergeCell ref="B6:Q6"/>
    <mergeCell ref="B8:Q8"/>
    <mergeCell ref="E11:E13"/>
    <mergeCell ref="Q11:Q13"/>
    <mergeCell ref="K11:P11"/>
    <mergeCell ref="F12:F13"/>
    <mergeCell ref="C11:C13"/>
    <mergeCell ref="B9:Q9"/>
    <mergeCell ref="F11:J11"/>
  </mergeCells>
  <printOptions/>
  <pageMargins left="0.1968503937007874" right="0.1968503937007874" top="0.7480314960629921" bottom="0.3937007874015748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ASUS</cp:lastModifiedBy>
  <cp:lastPrinted>2021-12-20T10:59:04Z</cp:lastPrinted>
  <dcterms:created xsi:type="dcterms:W3CDTF">1996-10-08T23:32:33Z</dcterms:created>
  <dcterms:modified xsi:type="dcterms:W3CDTF">2021-12-20T10:59:06Z</dcterms:modified>
  <cp:category/>
  <cp:version/>
  <cp:contentType/>
  <cp:contentStatus/>
</cp:coreProperties>
</file>