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6" sheetId="1" r:id="rId1"/>
  </sheets>
  <definedNames>
    <definedName name="_xlnm.Print_Titles" localSheetId="0">'додаток 6'!$9:$9</definedName>
  </definedNames>
  <calcPr fullCalcOnLoad="1"/>
</workbook>
</file>

<file path=xl/sharedStrings.xml><?xml version="1.0" encoding="utf-8"?>
<sst xmlns="http://schemas.openxmlformats.org/spreadsheetml/2006/main" count="162" uniqueCount="114">
  <si>
    <t>(грн.)</t>
  </si>
  <si>
    <t>Х</t>
  </si>
  <si>
    <t>10</t>
  </si>
  <si>
    <t>03</t>
  </si>
  <si>
    <t>Інші видатки</t>
  </si>
  <si>
    <t xml:space="preserve">виконавчого апарату районної ради </t>
  </si>
  <si>
    <t>15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</si>
  <si>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</si>
  <si>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</si>
  <si>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</si>
  <si>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</si>
  <si>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Інші видатки на соціальний захист населення</t>
  </si>
  <si>
    <t>Всього</t>
  </si>
  <si>
    <t>Програма зайнятості населення Лубенського району на 2013-2017 роки</t>
  </si>
  <si>
    <t>Організація та проведення громадських робіт</t>
  </si>
  <si>
    <t>Перелік місцевих (регіональних) програм, які фінансуватимуться за рахунок коштів районного бюджету у 2017 році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</si>
  <si>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</si>
  <si>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</si>
  <si>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</si>
  <si>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</si>
  <si>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Лубенська районна державна адміністрація Полтавської області</t>
  </si>
  <si>
    <t>Відділ освіти, сім'ї, молоді та спорту Лубенської райдержадміністрації</t>
  </si>
  <si>
    <t>Управління соціального захисту населення Лубенської райдержадміністрації</t>
  </si>
  <si>
    <t>1020</t>
  </si>
  <si>
    <t>Програма економічного і соціального розвитку Лубенського району на 2017 рік</t>
  </si>
  <si>
    <t>0133</t>
  </si>
  <si>
    <t>1011010</t>
  </si>
  <si>
    <t>1010</t>
  </si>
  <si>
    <t>0910</t>
  </si>
  <si>
    <t>Дошкільна освiта</t>
  </si>
  <si>
    <t>1011020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</si>
  <si>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</si>
  <si>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</si>
  <si>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1513240</t>
  </si>
  <si>
    <t>3240</t>
  </si>
  <si>
    <t>1050</t>
  </si>
  <si>
    <t>0313400</t>
  </si>
  <si>
    <t>3400</t>
  </si>
  <si>
    <t>1090</t>
  </si>
  <si>
    <t>1013160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</si>
  <si>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</si>
  <si>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</si>
  <si>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1513050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</si>
  <si>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</si>
  <si>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</si>
  <si>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</si>
  <si>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1513090</t>
  </si>
  <si>
    <t>3090</t>
  </si>
  <si>
    <t>1030</t>
  </si>
  <si>
    <t>Видатки на поховання учасників бойових дій та інвалідів війни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</si>
  <si>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</si>
  <si>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</si>
  <si>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</si>
  <si>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1513183</t>
  </si>
  <si>
    <t>3183</t>
  </si>
  <si>
    <t>Встановлення телефонів інвалідам I і II груп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</si>
  <si>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</si>
  <si>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</si>
  <si>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</si>
  <si>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</si>
  <si>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</si>
  <si>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</si>
  <si>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</si>
  <si>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031</t>
  </si>
  <si>
    <t>101</t>
  </si>
  <si>
    <t>151</t>
  </si>
  <si>
    <t>Додаток 6</t>
  </si>
  <si>
    <t>0318370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</si>
  <si>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</si>
  <si>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</si>
  <si>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В.о. керуючого справами</t>
  </si>
  <si>
    <t>Н.А. Шишова</t>
  </si>
  <si>
    <t>Реалізація заходів щодо інвестиційного розвитку територій</t>
  </si>
  <si>
    <t>Фінансове управління Лубенської райдержадміністрації</t>
  </si>
  <si>
    <t>Видатки не віднесені до основних груп</t>
  </si>
  <si>
    <t>7618370</t>
  </si>
  <si>
    <t>8370</t>
  </si>
  <si>
    <t>Районна цільова Програма забезпечення виконання Лубенською районною державною адміністрацією у 2017-2018 роках делегованих повноважень районною радою</t>
  </si>
  <si>
    <t>Комплексна Програма розвитку архівної справи в Лубенському районі на 2017 рік</t>
  </si>
  <si>
    <t>Інші субвенції</t>
  </si>
  <si>
    <t>0490</t>
  </si>
  <si>
    <t>1518600</t>
  </si>
  <si>
    <t>0318800</t>
  </si>
  <si>
    <t>1040</t>
  </si>
  <si>
    <t>24</t>
  </si>
  <si>
    <t>Відділ культури і туризму Лубенської райдержадміністрації</t>
  </si>
  <si>
    <t>241</t>
  </si>
  <si>
    <t>2414000</t>
  </si>
  <si>
    <t>Культура і мистецтво</t>
  </si>
  <si>
    <t>2418000</t>
  </si>
  <si>
    <t>Надання пільг окремим категоріям громадян з оплати послуг зв`язку</t>
  </si>
  <si>
    <t>53</t>
  </si>
  <si>
    <t>Управління агропромислового і економічного розвитку, торгівлі, транспорту та залучення інвестицій Лубенської райдержадміністрації</t>
  </si>
  <si>
    <t>531</t>
  </si>
  <si>
    <t>5317300</t>
  </si>
  <si>
    <t>Сільське і лісове господарство, рибне господарство та мисливство</t>
  </si>
  <si>
    <t>5317330</t>
  </si>
  <si>
    <t>0421</t>
  </si>
  <si>
    <t>Програми в галузі сільського господарства, лісового господарства, рибальства та мисливства</t>
  </si>
  <si>
    <t>Комплексна Програма розвитку та підтримки аграрного комплексу Лубенського району за пріорітетними напрямками на період до 2020 року</t>
  </si>
  <si>
    <t>1018800</t>
  </si>
  <si>
    <t>8800</t>
  </si>
  <si>
    <t>2414090</t>
  </si>
  <si>
    <t>0828</t>
  </si>
  <si>
    <t>Палаци i будинки культури, клуби та iншi заклади клубного типу</t>
  </si>
  <si>
    <t>Субвенція з державного бюджету місцевим бюджетам на виконання програм соціально-економічного та культурного розвитку регіонів</t>
  </si>
  <si>
    <t>0312180</t>
  </si>
  <si>
    <t>2180</t>
  </si>
  <si>
    <t>0726</t>
  </si>
  <si>
    <t>Первинна медична допомога населенню</t>
  </si>
  <si>
    <t>Районна комплексна Програма у сфері захисту населення і територій від надзвичайних ситуацій техногенного та природного характеру в Лубенському районі на 2016-2020 роки</t>
  </si>
  <si>
    <t>Програма  розвитку дорожнього господарства Лубенського району на 2017-2020 роки</t>
  </si>
  <si>
    <t>до рішення двадцять четвертої сесії районної ради</t>
  </si>
  <si>
    <t>сьомого скликання від  08 листопада 2017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</si>
</sst>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52">
    <font>
      <sz val="10"/>
      <name val="Arial"/>
      <family val="0"/>
    </font>
    <font>
      <sz val="11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1"/>
      <name val="Times New Roman Cyr"/>
      <family val="0"/>
    </font>
    <font>
      <b/>
      <sz val="14"/>
      <name val="Times New Roman Cyr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b/>
      <sz val="13"/>
      <name val="Times New Roman Cyr"/>
      <family val="0"/>
    </font>
    <font>
      <i/>
      <sz val="11"/>
      <name val="Times New Roman CYR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12" fillId="6" borderId="11" xfId="0" applyNumberFormat="1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2" fillId="6" borderId="12" xfId="0" applyNumberFormat="1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3" fontId="14" fillId="6" borderId="11" xfId="0" applyNumberFormat="1" applyFont="1" applyFill="1" applyBorder="1" applyAlignment="1">
      <alignment horizontal="right" vertical="center" wrapText="1"/>
    </xf>
    <xf numFmtId="3" fontId="7" fillId="6" borderId="13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7" fillId="6" borderId="11" xfId="0" applyNumberFormat="1" applyFont="1" applyFill="1" applyBorder="1" applyAlignment="1">
      <alignment horizontal="right" vertical="center" wrapText="1"/>
    </xf>
    <xf numFmtId="3" fontId="17" fillId="0" borderId="11" xfId="0" applyNumberFormat="1" applyFont="1" applyFill="1" applyBorder="1" applyAlignment="1">
      <alignment horizontal="right" vertical="center" wrapText="1"/>
    </xf>
    <xf numFmtId="3" fontId="17" fillId="0" borderId="11" xfId="0" applyNumberFormat="1" applyFont="1" applyFill="1" applyBorder="1" applyAlignment="1">
      <alignment horizontal="right" vertical="center" wrapText="1"/>
    </xf>
    <xf numFmtId="3" fontId="19" fillId="33" borderId="11" xfId="0" applyNumberFormat="1" applyFont="1" applyFill="1" applyBorder="1" applyAlignment="1">
      <alignment horizontal="right" vertical="center" wrapText="1"/>
    </xf>
    <xf numFmtId="3" fontId="19" fillId="0" borderId="11" xfId="0" applyNumberFormat="1" applyFont="1" applyFill="1" applyBorder="1" applyAlignment="1">
      <alignment horizontal="right" vertical="center" wrapText="1"/>
    </xf>
    <xf numFmtId="3" fontId="14" fillId="33" borderId="11" xfId="0" applyNumberFormat="1" applyFont="1" applyFill="1" applyBorder="1" applyAlignment="1">
      <alignment horizontal="right" vertical="center" wrapText="1"/>
    </xf>
    <xf numFmtId="3" fontId="7" fillId="33" borderId="11" xfId="0" applyNumberFormat="1" applyFont="1" applyFill="1" applyBorder="1" applyAlignment="1">
      <alignment horizontal="right" vertical="center" wrapText="1"/>
    </xf>
    <xf numFmtId="3" fontId="19" fillId="0" borderId="11" xfId="0" applyNumberFormat="1" applyFont="1" applyFill="1" applyBorder="1" applyAlignment="1">
      <alignment horizontal="right" vertical="center" wrapText="1"/>
    </xf>
    <xf numFmtId="3" fontId="12" fillId="33" borderId="11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right" vertical="center"/>
    </xf>
    <xf numFmtId="3" fontId="18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10" fillId="33" borderId="13" xfId="0" applyNumberFormat="1" applyFont="1" applyFill="1" applyBorder="1" applyAlignment="1">
      <alignment horizontal="right"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4" fillId="6" borderId="11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6" fillId="6" borderId="13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12" fillId="6" borderId="1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3" fontId="12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 horizontal="left" vertical="center"/>
    </xf>
    <xf numFmtId="3" fontId="18" fillId="0" borderId="13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21.00390625" style="4" customWidth="1"/>
    <col min="2" max="2" width="10.8515625" style="4" customWidth="1"/>
    <col min="3" max="3" width="8.8515625" style="4" customWidth="1"/>
    <col min="4" max="4" width="56.421875" style="4" customWidth="1"/>
    <col min="5" max="5" width="52.140625" style="4" customWidth="1"/>
    <col min="6" max="6" width="13.7109375" style="4" customWidth="1"/>
    <col min="7" max="7" width="13.421875" style="4" customWidth="1"/>
    <col min="8" max="8" width="16.140625" style="4" customWidth="1"/>
    <col min="9" max="16384" width="9.140625" style="4" customWidth="1"/>
  </cols>
  <sheetData>
    <row r="1" spans="4:8" ht="15">
      <c r="D1" s="5"/>
      <c r="E1" s="6"/>
      <c r="F1" s="97" t="s">
        <v>66</v>
      </c>
      <c r="G1" s="97"/>
      <c r="H1" s="97"/>
    </row>
    <row r="2" spans="4:8" ht="15">
      <c r="D2" s="5"/>
      <c r="E2" s="6"/>
      <c r="F2" s="19" t="s">
        <v>112</v>
      </c>
      <c r="H2" s="19"/>
    </row>
    <row r="3" spans="4:8" ht="15">
      <c r="D3" s="5"/>
      <c r="E3" s="6"/>
      <c r="F3" s="19" t="s">
        <v>113</v>
      </c>
      <c r="H3" s="19"/>
    </row>
    <row r="4" spans="4:8" ht="7.5" customHeight="1">
      <c r="D4" s="5"/>
      <c r="E4" s="6"/>
      <c r="F4" s="97"/>
      <c r="G4" s="97"/>
      <c r="H4" s="97"/>
    </row>
    <row r="5" ht="9.75" customHeight="1" hidden="1"/>
    <row r="6" spans="1:8" ht="18" customHeight="1">
      <c r="A6" s="96" t="s">
        <v>15</v>
      </c>
      <c r="B6" s="96"/>
      <c r="C6" s="96"/>
      <c r="D6" s="96"/>
      <c r="E6" s="96"/>
      <c r="F6" s="96"/>
      <c r="G6" s="96"/>
      <c r="H6" s="96"/>
    </row>
    <row r="7" ht="9" customHeight="1" hidden="1"/>
    <row r="8" ht="15">
      <c r="H8" s="7" t="s">
        <v>0</v>
      </c>
    </row>
    <row r="9" spans="1:8" ht="52.5" customHeight="1">
      <c r="A9" s="2" t="s">
        <v>16</v>
      </c>
      <c r="B9" s="2" t="s">
        <v>17</v>
      </c>
      <c r="C9" s="2" t="s">
        <v>18</v>
      </c>
      <c r="D9" s="3" t="s">
        <v>19</v>
      </c>
      <c r="E9" s="3" t="s">
        <v>7</v>
      </c>
      <c r="F9" s="3" t="s">
        <v>8</v>
      </c>
      <c r="G9" s="3" t="s">
        <v>9</v>
      </c>
      <c r="H9" s="3" t="s">
        <v>10</v>
      </c>
    </row>
    <row r="10" spans="1:8" s="10" customFormat="1" ht="34.5" customHeight="1">
      <c r="A10" s="26" t="s">
        <v>3</v>
      </c>
      <c r="B10" s="26"/>
      <c r="C10" s="26"/>
      <c r="D10" s="63" t="s">
        <v>20</v>
      </c>
      <c r="E10" s="64"/>
      <c r="F10" s="42">
        <f>F11</f>
        <v>-2000</v>
      </c>
      <c r="G10" s="42">
        <f>G11</f>
        <v>0</v>
      </c>
      <c r="H10" s="42">
        <f>H11</f>
        <v>-2000</v>
      </c>
    </row>
    <row r="11" spans="1:8" s="1" customFormat="1" ht="38.25" customHeight="1">
      <c r="A11" s="27" t="s">
        <v>63</v>
      </c>
      <c r="B11" s="27"/>
      <c r="C11" s="27"/>
      <c r="D11" s="65" t="s">
        <v>20</v>
      </c>
      <c r="E11" s="66"/>
      <c r="F11" s="43">
        <f>SUM(F13:F18)</f>
        <v>-2000</v>
      </c>
      <c r="G11" s="43">
        <f>SUM(G13:G18)</f>
        <v>0</v>
      </c>
      <c r="H11" s="43">
        <f>SUM(H13:H18)</f>
        <v>-2000</v>
      </c>
    </row>
    <row r="12" spans="1:8" s="1" customFormat="1" ht="15.75" customHeight="1" hidden="1">
      <c r="A12" s="28"/>
      <c r="B12" s="28"/>
      <c r="C12" s="28"/>
      <c r="D12" s="67"/>
      <c r="E12" s="68"/>
      <c r="F12" s="44"/>
      <c r="G12" s="44"/>
      <c r="H12" s="45">
        <f aca="true" t="shared" si="0" ref="H12:H18">SUM(F12:G12)</f>
        <v>0</v>
      </c>
    </row>
    <row r="13" spans="1:8" s="1" customFormat="1" ht="30.75" customHeight="1" hidden="1">
      <c r="A13" s="17" t="s">
        <v>106</v>
      </c>
      <c r="B13" s="17" t="s">
        <v>107</v>
      </c>
      <c r="C13" s="17" t="s">
        <v>108</v>
      </c>
      <c r="D13" s="69" t="s">
        <v>109</v>
      </c>
      <c r="E13" s="70" t="s">
        <v>24</v>
      </c>
      <c r="F13" s="44"/>
      <c r="G13" s="46"/>
      <c r="H13" s="45">
        <f t="shared" si="0"/>
        <v>0</v>
      </c>
    </row>
    <row r="14" spans="1:8" s="1" customFormat="1" ht="30" customHeight="1" hidden="1">
      <c r="A14" s="17" t="s">
        <v>36</v>
      </c>
      <c r="B14" s="17" t="s">
        <v>37</v>
      </c>
      <c r="C14" s="17" t="s">
        <v>38</v>
      </c>
      <c r="D14" s="69" t="s">
        <v>11</v>
      </c>
      <c r="E14" s="70" t="s">
        <v>24</v>
      </c>
      <c r="F14" s="46"/>
      <c r="G14" s="47"/>
      <c r="H14" s="45">
        <f t="shared" si="0"/>
        <v>0</v>
      </c>
    </row>
    <row r="15" spans="1:8" s="1" customFormat="1" ht="58.5" customHeight="1">
      <c r="A15" s="17" t="s">
        <v>67</v>
      </c>
      <c r="B15" s="22">
        <v>8370</v>
      </c>
      <c r="C15" s="17" t="s">
        <v>68</v>
      </c>
      <c r="D15" s="69" t="s">
        <v>69</v>
      </c>
      <c r="E15" s="70" t="s">
        <v>24</v>
      </c>
      <c r="F15" s="48">
        <v>-2000</v>
      </c>
      <c r="G15" s="45"/>
      <c r="H15" s="45">
        <f t="shared" si="0"/>
        <v>-2000</v>
      </c>
    </row>
    <row r="16" spans="1:8" s="1" customFormat="1" ht="63" customHeight="1" hidden="1">
      <c r="A16" s="17" t="s">
        <v>67</v>
      </c>
      <c r="B16" s="22">
        <v>8370</v>
      </c>
      <c r="C16" s="17" t="s">
        <v>68</v>
      </c>
      <c r="D16" s="18" t="s">
        <v>69</v>
      </c>
      <c r="E16" s="18" t="s">
        <v>110</v>
      </c>
      <c r="F16" s="48"/>
      <c r="G16" s="45"/>
      <c r="H16" s="45">
        <f t="shared" si="0"/>
        <v>0</v>
      </c>
    </row>
    <row r="17" spans="1:8" s="1" customFormat="1" ht="32.25" customHeight="1" hidden="1">
      <c r="A17" s="17" t="s">
        <v>82</v>
      </c>
      <c r="B17" s="22">
        <v>8800</v>
      </c>
      <c r="C17" s="17" t="s">
        <v>68</v>
      </c>
      <c r="D17" s="71" t="s">
        <v>79</v>
      </c>
      <c r="E17" s="94" t="s">
        <v>24</v>
      </c>
      <c r="F17" s="48"/>
      <c r="G17" s="45"/>
      <c r="H17" s="45">
        <f t="shared" si="0"/>
        <v>0</v>
      </c>
    </row>
    <row r="18" spans="1:8" s="1" customFormat="1" ht="33" customHeight="1" hidden="1">
      <c r="A18" s="17" t="s">
        <v>82</v>
      </c>
      <c r="B18" s="22">
        <v>8800</v>
      </c>
      <c r="C18" s="17" t="s">
        <v>68</v>
      </c>
      <c r="D18" s="71" t="s">
        <v>79</v>
      </c>
      <c r="E18" s="70" t="s">
        <v>111</v>
      </c>
      <c r="F18" s="48"/>
      <c r="G18" s="45"/>
      <c r="H18" s="45">
        <f t="shared" si="0"/>
        <v>0</v>
      </c>
    </row>
    <row r="19" spans="1:8" s="10" customFormat="1" ht="34.5" customHeight="1" hidden="1">
      <c r="A19" s="26" t="s">
        <v>2</v>
      </c>
      <c r="B19" s="26"/>
      <c r="C19" s="26"/>
      <c r="D19" s="63" t="s">
        <v>21</v>
      </c>
      <c r="E19" s="72"/>
      <c r="F19" s="42">
        <f>F20</f>
        <v>0</v>
      </c>
      <c r="G19" s="42">
        <f>G20</f>
        <v>0</v>
      </c>
      <c r="H19" s="42">
        <f>H20</f>
        <v>0</v>
      </c>
    </row>
    <row r="20" spans="1:8" s="1" customFormat="1" ht="33" customHeight="1" hidden="1">
      <c r="A20" s="27" t="s">
        <v>64</v>
      </c>
      <c r="B20" s="27"/>
      <c r="C20" s="27"/>
      <c r="D20" s="65" t="s">
        <v>21</v>
      </c>
      <c r="E20" s="73"/>
      <c r="F20" s="49">
        <f>SUM(F21:F25)</f>
        <v>0</v>
      </c>
      <c r="G20" s="49">
        <f>SUM(G21:G25)</f>
        <v>0</v>
      </c>
      <c r="H20" s="49">
        <f>SUM(H21:H25)</f>
        <v>0</v>
      </c>
    </row>
    <row r="21" spans="1:8" s="1" customFormat="1" ht="30" hidden="1">
      <c r="A21" s="29" t="s">
        <v>26</v>
      </c>
      <c r="B21" s="29" t="s">
        <v>27</v>
      </c>
      <c r="C21" s="29" t="s">
        <v>28</v>
      </c>
      <c r="D21" s="18" t="s">
        <v>29</v>
      </c>
      <c r="E21" s="70" t="s">
        <v>24</v>
      </c>
      <c r="F21" s="45"/>
      <c r="G21" s="45"/>
      <c r="H21" s="45">
        <f>SUM(F21:G21)</f>
        <v>0</v>
      </c>
    </row>
    <row r="22" spans="1:8" s="1" customFormat="1" ht="60.75" customHeight="1" hidden="1">
      <c r="A22" s="29" t="s">
        <v>30</v>
      </c>
      <c r="B22" s="29" t="s">
        <v>23</v>
      </c>
      <c r="C22" s="29" t="s">
        <v>31</v>
      </c>
      <c r="D22" s="18" t="s">
        <v>32</v>
      </c>
      <c r="E22" s="70" t="s">
        <v>24</v>
      </c>
      <c r="F22" s="45"/>
      <c r="G22" s="45"/>
      <c r="H22" s="45">
        <f>SUM(F22:G22)</f>
        <v>0</v>
      </c>
    </row>
    <row r="23" spans="1:8" s="1" customFormat="1" ht="61.5" customHeight="1" hidden="1">
      <c r="A23" s="17" t="s">
        <v>39</v>
      </c>
      <c r="B23" s="17" t="s">
        <v>40</v>
      </c>
      <c r="C23" s="29" t="s">
        <v>83</v>
      </c>
      <c r="D23" s="69" t="s">
        <v>41</v>
      </c>
      <c r="E23" s="70" t="s">
        <v>24</v>
      </c>
      <c r="F23" s="45"/>
      <c r="G23" s="45"/>
      <c r="H23" s="45">
        <f>SUM(F23:G23)</f>
        <v>0</v>
      </c>
    </row>
    <row r="24" spans="1:8" s="1" customFormat="1" ht="33" customHeight="1" hidden="1">
      <c r="A24" s="22">
        <v>1016310</v>
      </c>
      <c r="B24" s="22">
        <v>6310</v>
      </c>
      <c r="C24" s="29" t="s">
        <v>80</v>
      </c>
      <c r="D24" s="69" t="s">
        <v>72</v>
      </c>
      <c r="E24" s="70" t="s">
        <v>24</v>
      </c>
      <c r="F24" s="45"/>
      <c r="G24" s="45"/>
      <c r="H24" s="45">
        <f>SUM(F24:G24)</f>
        <v>0</v>
      </c>
    </row>
    <row r="25" spans="1:8" s="1" customFormat="1" ht="30.75" customHeight="1" hidden="1">
      <c r="A25" s="17" t="s">
        <v>100</v>
      </c>
      <c r="B25" s="17" t="s">
        <v>101</v>
      </c>
      <c r="C25" s="29" t="s">
        <v>68</v>
      </c>
      <c r="D25" s="69" t="s">
        <v>79</v>
      </c>
      <c r="E25" s="70" t="s">
        <v>24</v>
      </c>
      <c r="F25" s="45"/>
      <c r="G25" s="45"/>
      <c r="H25" s="45">
        <f>SUM(F25:G25)</f>
        <v>0</v>
      </c>
    </row>
    <row r="26" spans="1:8" s="12" customFormat="1" ht="33.75" customHeight="1" hidden="1">
      <c r="A26" s="26" t="s">
        <v>6</v>
      </c>
      <c r="B26" s="30"/>
      <c r="C26" s="30"/>
      <c r="D26" s="74" t="s">
        <v>22</v>
      </c>
      <c r="E26" s="72"/>
      <c r="F26" s="42">
        <f>F27</f>
        <v>0</v>
      </c>
      <c r="G26" s="42">
        <f>G27</f>
        <v>0</v>
      </c>
      <c r="H26" s="42">
        <f>H27</f>
        <v>0</v>
      </c>
    </row>
    <row r="27" spans="1:8" s="1" customFormat="1" ht="33" customHeight="1" hidden="1">
      <c r="A27" s="31" t="s">
        <v>65</v>
      </c>
      <c r="B27" s="31"/>
      <c r="C27" s="31"/>
      <c r="D27" s="75" t="s">
        <v>22</v>
      </c>
      <c r="E27" s="76"/>
      <c r="F27" s="49">
        <f>F28+F30+F31+F33+F35+F36+F37</f>
        <v>0</v>
      </c>
      <c r="G27" s="49">
        <f>G28+G30+G31+G33+G35+G36+G37</f>
        <v>0</v>
      </c>
      <c r="H27" s="49">
        <f>H28+H30+H31+H33+H35+H36+H37</f>
        <v>0</v>
      </c>
    </row>
    <row r="28" spans="1:8" s="1" customFormat="1" ht="31.5" customHeight="1" hidden="1">
      <c r="A28" s="22">
        <v>1513034</v>
      </c>
      <c r="B28" s="22">
        <v>3034</v>
      </c>
      <c r="C28" s="22">
        <v>1070</v>
      </c>
      <c r="D28" s="69" t="s">
        <v>90</v>
      </c>
      <c r="E28" s="70" t="s">
        <v>24</v>
      </c>
      <c r="F28" s="45"/>
      <c r="G28" s="45"/>
      <c r="H28" s="45">
        <f aca="true" t="shared" si="1" ref="H28:H42">SUM(F28:G28)</f>
        <v>0</v>
      </c>
    </row>
    <row r="29" spans="1:8" s="1" customFormat="1" ht="31.5" customHeight="1" hidden="1">
      <c r="A29" s="17" t="s">
        <v>42</v>
      </c>
      <c r="B29" s="32" t="s">
        <v>43</v>
      </c>
      <c r="C29" s="32" t="s">
        <v>44</v>
      </c>
      <c r="D29" s="77" t="s">
        <v>45</v>
      </c>
      <c r="E29" s="70" t="s">
        <v>24</v>
      </c>
      <c r="F29" s="45"/>
      <c r="G29" s="45"/>
      <c r="H29" s="45"/>
    </row>
    <row r="30" spans="1:8" s="1" customFormat="1" ht="31.5" customHeight="1" hidden="1">
      <c r="A30" s="17" t="s">
        <v>46</v>
      </c>
      <c r="B30" s="17" t="s">
        <v>47</v>
      </c>
      <c r="C30" s="17" t="s">
        <v>48</v>
      </c>
      <c r="D30" s="18" t="s">
        <v>49</v>
      </c>
      <c r="E30" s="70" t="s">
        <v>24</v>
      </c>
      <c r="F30" s="45"/>
      <c r="G30" s="45"/>
      <c r="H30" s="45">
        <f t="shared" si="1"/>
        <v>0</v>
      </c>
    </row>
    <row r="31" spans="1:8" s="1" customFormat="1" ht="31.5" customHeight="1" hidden="1">
      <c r="A31" s="17" t="s">
        <v>50</v>
      </c>
      <c r="B31" s="17" t="s">
        <v>51</v>
      </c>
      <c r="C31" s="17"/>
      <c r="D31" s="69" t="s">
        <v>52</v>
      </c>
      <c r="E31" s="70" t="s">
        <v>24</v>
      </c>
      <c r="F31" s="45">
        <f>F32</f>
        <v>0</v>
      </c>
      <c r="G31" s="45"/>
      <c r="H31" s="45">
        <f t="shared" si="1"/>
        <v>0</v>
      </c>
    </row>
    <row r="32" spans="1:8" s="11" customFormat="1" ht="17.25" customHeight="1" hidden="1">
      <c r="A32" s="33" t="s">
        <v>53</v>
      </c>
      <c r="B32" s="33" t="s">
        <v>54</v>
      </c>
      <c r="C32" s="33" t="s">
        <v>27</v>
      </c>
      <c r="D32" s="78" t="s">
        <v>55</v>
      </c>
      <c r="E32" s="79"/>
      <c r="F32" s="50"/>
      <c r="G32" s="50"/>
      <c r="H32" s="51">
        <f t="shared" si="1"/>
        <v>0</v>
      </c>
    </row>
    <row r="33" spans="1:8" s="11" customFormat="1" ht="18.75" customHeight="1" hidden="1">
      <c r="A33" s="17" t="s">
        <v>56</v>
      </c>
      <c r="B33" s="17" t="s">
        <v>57</v>
      </c>
      <c r="C33" s="17"/>
      <c r="D33" s="69" t="s">
        <v>58</v>
      </c>
      <c r="E33" s="70"/>
      <c r="F33" s="48">
        <f>F34</f>
        <v>0</v>
      </c>
      <c r="G33" s="48"/>
      <c r="H33" s="45">
        <f t="shared" si="1"/>
        <v>0</v>
      </c>
    </row>
    <row r="34" spans="1:8" s="11" customFormat="1" ht="42.75" customHeight="1" hidden="1">
      <c r="A34" s="33" t="s">
        <v>59</v>
      </c>
      <c r="B34" s="33" t="s">
        <v>60</v>
      </c>
      <c r="C34" s="33" t="s">
        <v>48</v>
      </c>
      <c r="D34" s="78" t="s">
        <v>61</v>
      </c>
      <c r="E34" s="80" t="s">
        <v>24</v>
      </c>
      <c r="F34" s="50"/>
      <c r="G34" s="50"/>
      <c r="H34" s="51">
        <f t="shared" si="1"/>
        <v>0</v>
      </c>
    </row>
    <row r="35" spans="1:8" s="1" customFormat="1" ht="30.75" customHeight="1" hidden="1">
      <c r="A35" s="17" t="s">
        <v>33</v>
      </c>
      <c r="B35" s="17" t="s">
        <v>34</v>
      </c>
      <c r="C35" s="17" t="s">
        <v>35</v>
      </c>
      <c r="D35" s="69" t="s">
        <v>14</v>
      </c>
      <c r="E35" s="81" t="s">
        <v>13</v>
      </c>
      <c r="F35" s="45"/>
      <c r="G35" s="45"/>
      <c r="H35" s="45">
        <f t="shared" si="1"/>
        <v>0</v>
      </c>
    </row>
    <row r="36" spans="1:8" s="1" customFormat="1" ht="30.75" customHeight="1" hidden="1">
      <c r="A36" s="17" t="s">
        <v>62</v>
      </c>
      <c r="B36" s="17" t="s">
        <v>37</v>
      </c>
      <c r="C36" s="17" t="s">
        <v>38</v>
      </c>
      <c r="D36" s="69" t="s">
        <v>11</v>
      </c>
      <c r="E36" s="70" t="s">
        <v>24</v>
      </c>
      <c r="F36" s="45"/>
      <c r="G36" s="45"/>
      <c r="H36" s="45">
        <f t="shared" si="1"/>
        <v>0</v>
      </c>
    </row>
    <row r="37" spans="1:8" s="8" customFormat="1" ht="31.5" customHeight="1" hidden="1">
      <c r="A37" s="17" t="s">
        <v>81</v>
      </c>
      <c r="B37" s="22">
        <v>8600</v>
      </c>
      <c r="C37" s="17" t="s">
        <v>25</v>
      </c>
      <c r="D37" s="71" t="s">
        <v>4</v>
      </c>
      <c r="E37" s="70" t="s">
        <v>24</v>
      </c>
      <c r="F37" s="45"/>
      <c r="G37" s="45"/>
      <c r="H37" s="45">
        <f t="shared" si="1"/>
        <v>0</v>
      </c>
    </row>
    <row r="38" spans="1:8" s="8" customFormat="1" ht="31.5" customHeight="1" hidden="1">
      <c r="A38" s="26" t="s">
        <v>84</v>
      </c>
      <c r="B38" s="26"/>
      <c r="C38" s="26"/>
      <c r="D38" s="63" t="s">
        <v>85</v>
      </c>
      <c r="E38" s="82"/>
      <c r="F38" s="52">
        <f aca="true" t="shared" si="2" ref="F38:G41">SUM(F39)</f>
        <v>0</v>
      </c>
      <c r="G38" s="52">
        <f t="shared" si="2"/>
        <v>0</v>
      </c>
      <c r="H38" s="52">
        <f t="shared" si="1"/>
        <v>0</v>
      </c>
    </row>
    <row r="39" spans="1:8" s="8" customFormat="1" ht="31.5" customHeight="1" hidden="1">
      <c r="A39" s="31" t="s">
        <v>86</v>
      </c>
      <c r="B39" s="34"/>
      <c r="C39" s="31"/>
      <c r="D39" s="75" t="s">
        <v>85</v>
      </c>
      <c r="E39" s="82"/>
      <c r="F39" s="52">
        <f t="shared" si="2"/>
        <v>0</v>
      </c>
      <c r="G39" s="52">
        <f t="shared" si="2"/>
        <v>0</v>
      </c>
      <c r="H39" s="52">
        <f t="shared" si="1"/>
        <v>0</v>
      </c>
    </row>
    <row r="40" spans="1:8" s="8" customFormat="1" ht="18.75" customHeight="1" hidden="1">
      <c r="A40" s="35" t="s">
        <v>87</v>
      </c>
      <c r="B40" s="36">
        <v>4000</v>
      </c>
      <c r="C40" s="36"/>
      <c r="D40" s="83" t="s">
        <v>88</v>
      </c>
      <c r="E40" s="70"/>
      <c r="F40" s="53">
        <f t="shared" si="2"/>
        <v>0</v>
      </c>
      <c r="G40" s="53">
        <f t="shared" si="2"/>
        <v>0</v>
      </c>
      <c r="H40" s="53">
        <f t="shared" si="1"/>
        <v>0</v>
      </c>
    </row>
    <row r="41" spans="1:8" s="8" customFormat="1" ht="18" customHeight="1" hidden="1">
      <c r="A41" s="28" t="s">
        <v>89</v>
      </c>
      <c r="B41" s="14">
        <v>8000</v>
      </c>
      <c r="C41" s="28"/>
      <c r="D41" s="67" t="s">
        <v>74</v>
      </c>
      <c r="E41" s="70"/>
      <c r="F41" s="53">
        <f t="shared" si="2"/>
        <v>0</v>
      </c>
      <c r="G41" s="53">
        <f t="shared" si="2"/>
        <v>0</v>
      </c>
      <c r="H41" s="53">
        <f t="shared" si="1"/>
        <v>0</v>
      </c>
    </row>
    <row r="42" spans="1:8" s="8" customFormat="1" ht="30" customHeight="1" hidden="1">
      <c r="A42" s="17" t="s">
        <v>102</v>
      </c>
      <c r="B42" s="22">
        <v>4090</v>
      </c>
      <c r="C42" s="17" t="s">
        <v>103</v>
      </c>
      <c r="D42" s="18" t="s">
        <v>104</v>
      </c>
      <c r="E42" s="70" t="s">
        <v>24</v>
      </c>
      <c r="F42" s="45"/>
      <c r="G42" s="45"/>
      <c r="H42" s="45">
        <f t="shared" si="1"/>
        <v>0</v>
      </c>
    </row>
    <row r="43" spans="1:8" s="23" customFormat="1" ht="33" customHeight="1" hidden="1">
      <c r="A43" s="37" t="s">
        <v>91</v>
      </c>
      <c r="B43" s="20"/>
      <c r="C43" s="37"/>
      <c r="D43" s="84" t="s">
        <v>92</v>
      </c>
      <c r="E43" s="85"/>
      <c r="F43" s="54">
        <f aca="true" t="shared" si="3" ref="F43:G45">SUM(F44)</f>
        <v>0</v>
      </c>
      <c r="G43" s="54">
        <f t="shared" si="3"/>
        <v>0</v>
      </c>
      <c r="H43" s="54">
        <f>SUM(H44)</f>
        <v>0</v>
      </c>
    </row>
    <row r="44" spans="1:8" s="24" customFormat="1" ht="33" customHeight="1" hidden="1">
      <c r="A44" s="38" t="s">
        <v>93</v>
      </c>
      <c r="B44" s="21"/>
      <c r="C44" s="38"/>
      <c r="D44" s="75" t="s">
        <v>92</v>
      </c>
      <c r="E44" s="86"/>
      <c r="F44" s="55">
        <f t="shared" si="3"/>
        <v>0</v>
      </c>
      <c r="G44" s="55">
        <f t="shared" si="3"/>
        <v>0</v>
      </c>
      <c r="H44" s="55">
        <f>SUM(H45)</f>
        <v>0</v>
      </c>
    </row>
    <row r="45" spans="1:8" s="25" customFormat="1" ht="33" customHeight="1" hidden="1">
      <c r="A45" s="28" t="s">
        <v>94</v>
      </c>
      <c r="B45" s="14">
        <v>7300</v>
      </c>
      <c r="C45" s="28"/>
      <c r="D45" s="87" t="s">
        <v>95</v>
      </c>
      <c r="E45" s="88"/>
      <c r="F45" s="56">
        <f t="shared" si="3"/>
        <v>0</v>
      </c>
      <c r="G45" s="56">
        <f t="shared" si="3"/>
        <v>0</v>
      </c>
      <c r="H45" s="56">
        <f>SUM(H46)</f>
        <v>0</v>
      </c>
    </row>
    <row r="46" spans="1:8" s="8" customFormat="1" ht="46.5" customHeight="1" hidden="1">
      <c r="A46" s="17" t="s">
        <v>96</v>
      </c>
      <c r="B46" s="22">
        <v>7330</v>
      </c>
      <c r="C46" s="17" t="s">
        <v>97</v>
      </c>
      <c r="D46" s="18" t="s">
        <v>98</v>
      </c>
      <c r="E46" s="70" t="s">
        <v>99</v>
      </c>
      <c r="F46" s="45"/>
      <c r="G46" s="45"/>
      <c r="H46" s="45">
        <f>SUM(F46:G46)</f>
        <v>0</v>
      </c>
    </row>
    <row r="47" spans="1:8" s="8" customFormat="1" ht="39.75" customHeight="1">
      <c r="A47" s="20">
        <v>76</v>
      </c>
      <c r="B47" s="20"/>
      <c r="C47" s="20"/>
      <c r="D47" s="89" t="s">
        <v>73</v>
      </c>
      <c r="E47" s="90"/>
      <c r="F47" s="57">
        <f aca="true" t="shared" si="4" ref="F47:H48">SUM(F48)</f>
        <v>2000</v>
      </c>
      <c r="G47" s="57">
        <f t="shared" si="4"/>
        <v>0</v>
      </c>
      <c r="H47" s="57">
        <f t="shared" si="4"/>
        <v>2000</v>
      </c>
    </row>
    <row r="48" spans="1:8" s="8" customFormat="1" ht="35.25" customHeight="1">
      <c r="A48" s="21">
        <v>761</v>
      </c>
      <c r="B48" s="21"/>
      <c r="C48" s="21"/>
      <c r="D48" s="91" t="s">
        <v>73</v>
      </c>
      <c r="E48" s="92"/>
      <c r="F48" s="58">
        <f t="shared" si="4"/>
        <v>2000</v>
      </c>
      <c r="G48" s="58">
        <f t="shared" si="4"/>
        <v>0</v>
      </c>
      <c r="H48" s="58">
        <f t="shared" si="4"/>
        <v>2000</v>
      </c>
    </row>
    <row r="49" spans="1:8" s="8" customFormat="1" ht="16.5" customHeight="1">
      <c r="A49" s="14">
        <v>7618000</v>
      </c>
      <c r="B49" s="14">
        <v>8000</v>
      </c>
      <c r="C49" s="14"/>
      <c r="D49" s="67" t="s">
        <v>74</v>
      </c>
      <c r="E49" s="93"/>
      <c r="F49" s="59">
        <f>F50+F51+F52+F53+F54</f>
        <v>2000</v>
      </c>
      <c r="G49" s="59">
        <f>G50+G51+G52+G53+G54</f>
        <v>0</v>
      </c>
      <c r="H49" s="59">
        <f>H50+H51+H52+H53+H54</f>
        <v>2000</v>
      </c>
    </row>
    <row r="50" spans="1:8" s="8" customFormat="1" ht="53.25" customHeight="1">
      <c r="A50" s="17" t="s">
        <v>75</v>
      </c>
      <c r="B50" s="17" t="s">
        <v>76</v>
      </c>
      <c r="C50" s="17" t="s">
        <v>68</v>
      </c>
      <c r="D50" s="15" t="s">
        <v>69</v>
      </c>
      <c r="E50" s="70" t="s">
        <v>24</v>
      </c>
      <c r="F50" s="48">
        <v>2000</v>
      </c>
      <c r="G50" s="60"/>
      <c r="H50" s="45">
        <f>SUM(F50:G50)</f>
        <v>2000</v>
      </c>
    </row>
    <row r="51" spans="1:8" s="8" customFormat="1" ht="64.5" customHeight="1" hidden="1">
      <c r="A51" s="16">
        <v>7618370</v>
      </c>
      <c r="B51" s="16">
        <v>8370</v>
      </c>
      <c r="C51" s="17" t="s">
        <v>68</v>
      </c>
      <c r="D51" s="15" t="s">
        <v>69</v>
      </c>
      <c r="E51" s="15" t="s">
        <v>77</v>
      </c>
      <c r="F51" s="61"/>
      <c r="G51" s="60"/>
      <c r="H51" s="45">
        <f>SUM(F51:G51)</f>
        <v>0</v>
      </c>
    </row>
    <row r="52" spans="1:8" s="8" customFormat="1" ht="45.75" customHeight="1" hidden="1">
      <c r="A52" s="16">
        <v>7618370</v>
      </c>
      <c r="B52" s="16">
        <v>8370</v>
      </c>
      <c r="C52" s="17" t="s">
        <v>68</v>
      </c>
      <c r="D52" s="15" t="s">
        <v>69</v>
      </c>
      <c r="E52" s="15" t="s">
        <v>78</v>
      </c>
      <c r="F52" s="60"/>
      <c r="G52" s="60"/>
      <c r="H52" s="45">
        <f>SUM(F52:G52)</f>
        <v>0</v>
      </c>
    </row>
    <row r="53" spans="1:8" s="8" customFormat="1" ht="51" customHeight="1" hidden="1">
      <c r="A53" s="16">
        <v>7618440</v>
      </c>
      <c r="B53" s="16">
        <v>8440</v>
      </c>
      <c r="C53" s="16">
        <v>180</v>
      </c>
      <c r="D53" s="95" t="s">
        <v>105</v>
      </c>
      <c r="E53" s="70" t="s">
        <v>24</v>
      </c>
      <c r="F53" s="60"/>
      <c r="G53" s="60"/>
      <c r="H53" s="45">
        <f>SUM(F53:G53)</f>
        <v>0</v>
      </c>
    </row>
    <row r="54" spans="1:8" s="8" customFormat="1" ht="35.25" customHeight="1" hidden="1">
      <c r="A54" s="16">
        <v>7618800</v>
      </c>
      <c r="B54" s="16">
        <v>8800</v>
      </c>
      <c r="C54" s="17" t="s">
        <v>68</v>
      </c>
      <c r="D54" s="18" t="s">
        <v>79</v>
      </c>
      <c r="E54" s="70" t="s">
        <v>24</v>
      </c>
      <c r="F54" s="61"/>
      <c r="G54" s="60"/>
      <c r="H54" s="45">
        <f>SUM(F54:G54)</f>
        <v>0</v>
      </c>
    </row>
    <row r="55" spans="1:8" s="1" customFormat="1" ht="21.75" customHeight="1">
      <c r="A55" s="39"/>
      <c r="B55" s="40"/>
      <c r="C55" s="41"/>
      <c r="D55" s="41" t="s">
        <v>12</v>
      </c>
      <c r="E55" s="41" t="s">
        <v>1</v>
      </c>
      <c r="F55" s="62">
        <f>F10+F19+F26+F38+F43+F47</f>
        <v>0</v>
      </c>
      <c r="G55" s="62">
        <f>G10+G19+G26+G38+G43+G47</f>
        <v>0</v>
      </c>
      <c r="H55" s="62">
        <f>H10+H19+H26+H38+H43+H47</f>
        <v>0</v>
      </c>
    </row>
    <row r="57" spans="1:5" ht="18.75">
      <c r="A57" s="9" t="s">
        <v>70</v>
      </c>
      <c r="B57" s="9"/>
      <c r="C57" s="9"/>
      <c r="D57" s="9"/>
      <c r="E57" s="9"/>
    </row>
    <row r="58" spans="1:5" s="8" customFormat="1" ht="18.75">
      <c r="A58" s="9" t="s">
        <v>5</v>
      </c>
      <c r="B58" s="9"/>
      <c r="C58" s="9"/>
      <c r="D58" s="9"/>
      <c r="E58" s="13" t="s">
        <v>71</v>
      </c>
    </row>
    <row r="59" s="8" customFormat="1" ht="18.75"/>
  </sheetData>
  <sheetProtection/>
  <mergeCells count="3">
    <mergeCell ref="A6:H6"/>
    <mergeCell ref="F1:H1"/>
    <mergeCell ref="F4:H4"/>
  </mergeCells>
  <printOptions/>
  <pageMargins left="0.31496062992125984" right="0.1968503937007874" top="0.2362204724409449" bottom="0.1968503937007874" header="0.2362204724409449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cp:lastPrinted>2017-11-08T12:14:57Z</cp:lastPrinted>
  <dcterms:created xsi:type="dcterms:W3CDTF">1996-10-08T23:32:33Z</dcterms:created>
  <dcterms:modified xsi:type="dcterms:W3CDTF">2017-11-10T10:36:24Z</dcterms:modified>
  <cp:category/>
  <cp:version/>
  <cp:contentType/>
  <cp:contentStatus/>
</cp:coreProperties>
</file>