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Додаток 5" sheetId="1" r:id="rId1"/>
  </sheets>
  <definedNames>
    <definedName name="_xlnm.Print_Titles" localSheetId="0">'Додаток 5'!$7:$10</definedName>
  </definedNames>
  <calcPr fullCalcOnLoad="1"/>
</workbook>
</file>

<file path=xl/sharedStrings.xml><?xml version="1.0" encoding="utf-8"?>
<sst xmlns="http://schemas.openxmlformats.org/spreadsheetml/2006/main" count="472" uniqueCount="320">
  <si>
    <t>Всього</t>
  </si>
  <si>
    <t>Освіта</t>
  </si>
  <si>
    <t>Культура і мистецтво</t>
  </si>
  <si>
    <t>Фізична культура і спорт</t>
  </si>
  <si>
    <t>Соціальний захист та соціальне забезпечення</t>
  </si>
  <si>
    <t>Резервний фонд</t>
  </si>
  <si>
    <t>Бібліотеки</t>
  </si>
  <si>
    <t>Видатки, не віднесені до основних груп</t>
  </si>
  <si>
    <t>Охорона і раціональне використання земель</t>
  </si>
  <si>
    <t>Інші видатки</t>
  </si>
  <si>
    <t>Інші культурно-освітні заклади та заходи</t>
  </si>
  <si>
    <t>Музеї і виставки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</si>
  <si>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</si>
  <si>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</si>
  <si>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Будівництво</t>
  </si>
  <si>
    <t>01</t>
  </si>
  <si>
    <t>03</t>
  </si>
  <si>
    <t>10</t>
  </si>
  <si>
    <t>15</t>
  </si>
  <si>
    <t>24</t>
  </si>
  <si>
    <t>53</t>
  </si>
  <si>
    <t>76</t>
  </si>
  <si>
    <t xml:space="preserve">виконавчого апарату районної ради </t>
  </si>
  <si>
    <t>Охорона здоров'я</t>
  </si>
  <si>
    <t>Інші субвенції</t>
  </si>
  <si>
    <t>0111</t>
  </si>
  <si>
    <t>2</t>
  </si>
  <si>
    <t>Компенсація населенню додаткових витрат на оплату послуг газопостачання, центрального опалення та централізованого постачання гарячої води</t>
  </si>
  <si>
    <t>Організація та проведення громадських робіт</t>
  </si>
  <si>
    <t>Медична субвенція з державного бюджету місцевим бюджетам</t>
  </si>
  <si>
    <t>Відділ освіти, сім'ї, молоді та спорту Лубенської райдержадміністрації</t>
  </si>
  <si>
    <t>Управління соціального захисту населення Лубенської райдержадміністрації</t>
  </si>
  <si>
    <t>Відділ культури і туризму Лубенської райдержадміністрації</t>
  </si>
  <si>
    <t>Управління агропромислового і економічного розвитку, торгівлі, транспорту та залучення інвестицій Лубенської райдержадміністрації</t>
  </si>
  <si>
    <t>Фінансове управління Лубенської райдержадміністрації</t>
  </si>
  <si>
    <t>Код програмної класифікації видатків та кредитування місцевих бюджетів</t>
  </si>
  <si>
    <t>Код ТПКВКМБ/ТКВКБМС</t>
  </si>
  <si>
    <t>3</t>
  </si>
  <si>
    <t>Код ФКВКБ</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</si>
  <si>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</si>
  <si>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 </t>
  </si>
  <si>
    <t>0170</t>
  </si>
  <si>
    <t>Лубенська районна рада Полтавської області</t>
  </si>
  <si>
    <t>Лубенська районна державна адміністрація Полтавської області</t>
  </si>
  <si>
    <t>0110170</t>
  </si>
  <si>
    <t>0110100</t>
  </si>
  <si>
    <t>0100</t>
  </si>
  <si>
    <t>Державне управління</t>
  </si>
  <si>
    <t>1011000</t>
  </si>
  <si>
    <t>1011010</t>
  </si>
  <si>
    <t>1011020</t>
  </si>
  <si>
    <t>1011090</t>
  </si>
  <si>
    <t>1011170</t>
  </si>
  <si>
    <t>1011190</t>
  </si>
  <si>
    <t>1011230</t>
  </si>
  <si>
    <t>1013000</t>
  </si>
  <si>
    <t>0910</t>
  </si>
  <si>
    <t>0921</t>
  </si>
  <si>
    <t>0960</t>
  </si>
  <si>
    <t>1000</t>
  </si>
  <si>
    <t>1010</t>
  </si>
  <si>
    <t>1020</t>
  </si>
  <si>
    <t>1090</t>
  </si>
  <si>
    <t>0990</t>
  </si>
  <si>
    <t>1170</t>
  </si>
  <si>
    <t>1190</t>
  </si>
  <si>
    <t>1230</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</si>
  <si>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</si>
  <si>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</si>
  <si>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</si>
  <si>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</si>
  <si>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</si>
  <si>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Надання допомоги дітям-сиротам та дітям, позбавленим батьківського піклування, яким виповнюється 18 років</t>
  </si>
  <si>
    <t>2000</t>
  </si>
  <si>
    <t>0312000</t>
  </si>
  <si>
    <t>0312180</t>
  </si>
  <si>
    <t>2180</t>
  </si>
  <si>
    <t>0726</t>
  </si>
  <si>
    <t>Первинна медична допомога населенню</t>
  </si>
  <si>
    <t>3000</t>
  </si>
  <si>
    <t>0313000</t>
  </si>
  <si>
    <t>0313130</t>
  </si>
  <si>
    <t>3130</t>
  </si>
  <si>
    <t>Здійснення соціальної роботи з вразливими категоріями населення</t>
  </si>
  <si>
    <t>0313131</t>
  </si>
  <si>
    <t>0313132</t>
  </si>
  <si>
    <t>1040</t>
  </si>
  <si>
    <t>Центри соціальних служб для сім'ї, дітей та молоді</t>
  </si>
  <si>
    <t>Програми і заходи центрів соціальних служб для сім'ї, дітей та молоді</t>
  </si>
  <si>
    <t>0313100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</si>
  <si>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</si>
  <si>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</si>
  <si>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0313104</t>
  </si>
  <si>
    <t>3104</t>
  </si>
  <si>
    <t>3131</t>
  </si>
  <si>
    <t>3132</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</si>
  <si>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</si>
  <si>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0318000</t>
  </si>
  <si>
    <t>8000</t>
  </si>
  <si>
    <t>0133</t>
  </si>
  <si>
    <t>1015000</t>
  </si>
  <si>
    <t>Фінансова підтримка дитячо-юнацьких спортивних шкіл фізкультурно-спортивних товариств</t>
  </si>
  <si>
    <t>0810</t>
  </si>
  <si>
    <t>1015030</t>
  </si>
  <si>
    <t>1060</t>
  </si>
  <si>
    <t>1511000</t>
  </si>
  <si>
    <t>1511060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</si>
  <si>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</si>
  <si>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1513000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</si>
  <si>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</si>
  <si>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</si>
  <si>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</si>
  <si>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</si>
  <si>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</si>
  <si>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</si>
  <si>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</si>
  <si>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1513011</t>
  </si>
  <si>
    <t>1513012</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</si>
  <si>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</si>
  <si>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</si>
  <si>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</si>
  <si>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</si>
  <si>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</si>
  <si>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</si>
  <si>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</si>
  <si>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</si>
  <si>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</si>
  <si>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</si>
  <si>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</si>
  <si>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</si>
  <si>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</si>
  <si>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1513017</t>
  </si>
  <si>
    <t>3017</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</si>
  <si>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</si>
  <si>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</si>
  <si>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</si>
  <si>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</si>
  <si>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</si>
  <si>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</si>
  <si>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</si>
  <si>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</si>
  <si>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</si>
  <si>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</si>
  <si>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</si>
  <si>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</si>
  <si>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</si>
  <si>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</si>
  <si>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</si>
  <si>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</si>
  <si>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</si>
  <si>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</si>
  <si>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</si>
  <si>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</si>
  <si>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</si>
  <si>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</si>
  <si>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</si>
  <si>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</si>
  <si>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</si>
  <si>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</si>
  <si>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</si>
  <si>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</si>
  <si>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</si>
  <si>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</si>
  <si>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</si>
  <si>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</si>
  <si>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</si>
  <si>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</si>
  <si>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</si>
  <si>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</si>
  <si>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</si>
  <si>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</si>
  <si>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</si>
  <si>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</si>
  <si>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</si>
  <si>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</si>
  <si>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</si>
  <si>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</si>
  <si>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</si>
  <si>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</si>
  <si>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</si>
  <si>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</si>
  <si>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Надання тимчасової державної допомоги дітям</t>
  </si>
  <si>
    <t>1513046</t>
  </si>
  <si>
    <t>3046</t>
  </si>
  <si>
    <t>Надання допомоги при усиновленні дитини</t>
  </si>
  <si>
    <t>1513047</t>
  </si>
  <si>
    <t>3047</t>
  </si>
  <si>
    <t>Надання державної соціальної допомоги малозабезпеченим сім'ям</t>
  </si>
  <si>
    <t>1513048</t>
  </si>
  <si>
    <t>3048</t>
  </si>
  <si>
    <t>1513049</t>
  </si>
  <si>
    <t>3049</t>
  </si>
  <si>
    <t>Надання державної соціальної допомоги інвалідам з дитинства та дітям-інвалідам</t>
  </si>
  <si>
    <t>3080</t>
  </si>
  <si>
    <t>1513080</t>
  </si>
  <si>
    <t>Надання допомоги на догляд за інвалідом I чи II групи внаслідок психічного розладу</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</si>
  <si>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</si>
  <si>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</si>
  <si>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</si>
  <si>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</si>
  <si>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</si>
  <si>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</si>
  <si>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1513240</t>
  </si>
  <si>
    <t>3240</t>
  </si>
  <si>
    <t>1050</t>
  </si>
  <si>
    <t>2414000</t>
  </si>
  <si>
    <t>2414060</t>
  </si>
  <si>
    <t>2414070</t>
  </si>
  <si>
    <t>0824</t>
  </si>
  <si>
    <t>2414090</t>
  </si>
  <si>
    <t>0828</t>
  </si>
  <si>
    <t>Палаци i будинки культури, клуби та iншi заклади клубного типу</t>
  </si>
  <si>
    <t>2414200</t>
  </si>
  <si>
    <t>0829</t>
  </si>
  <si>
    <t>7618000</t>
  </si>
  <si>
    <t>7618010</t>
  </si>
  <si>
    <t>1016300</t>
  </si>
  <si>
    <t>1016310</t>
  </si>
  <si>
    <t>Реалізація заходів щодо інвестиційного розвитку території</t>
  </si>
  <si>
    <t>0490</t>
  </si>
  <si>
    <t>1016330</t>
  </si>
  <si>
    <t>Проведення невідкладних відновлювальних робіт, будівництво та реконструкція загальноосвітніх навчальних закладів</t>
  </si>
  <si>
    <t>1016410</t>
  </si>
  <si>
    <t>0470</t>
  </si>
  <si>
    <t>Реалізація інвестиційних проектів</t>
  </si>
  <si>
    <t>2416300</t>
  </si>
  <si>
    <t>2416310</t>
  </si>
  <si>
    <t>2416410</t>
  </si>
  <si>
    <t>5317600</t>
  </si>
  <si>
    <t>Охорона навколишнього природного середовища та ядерна безпека</t>
  </si>
  <si>
    <t>5317610</t>
  </si>
  <si>
    <t>Охорона та раціональне використання природних ресурсів</t>
  </si>
  <si>
    <t>5317612</t>
  </si>
  <si>
    <t>0511</t>
  </si>
  <si>
    <t>0317800</t>
  </si>
  <si>
    <t>7800</t>
  </si>
  <si>
    <t>0317810</t>
  </si>
  <si>
    <t>7810</t>
  </si>
  <si>
    <t>0320</t>
  </si>
  <si>
    <t>0317820</t>
  </si>
  <si>
    <t>7820</t>
  </si>
  <si>
    <t>0220</t>
  </si>
  <si>
    <t>Заходи у сфері захисту населення і територій від надзвичайних ситуацій техногенного та природного характеру</t>
  </si>
  <si>
    <t>0317830</t>
  </si>
  <si>
    <t>7830</t>
  </si>
  <si>
    <t>0380</t>
  </si>
  <si>
    <t>Заходи та роботи з мобілізаційної підготовки місцевого значення</t>
  </si>
  <si>
    <t>1013130</t>
  </si>
  <si>
    <t>1013134</t>
  </si>
  <si>
    <t>3134</t>
  </si>
  <si>
    <t>Заходи державної політики з питань сім'ї</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</si>
  <si>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</si>
  <si>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</si>
  <si>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</si>
  <si>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1518000</t>
  </si>
  <si>
    <t>15318600</t>
  </si>
  <si>
    <t>7618390</t>
  </si>
  <si>
    <t>8390</t>
  </si>
  <si>
    <t>0180</t>
  </si>
  <si>
    <t>7618800</t>
  </si>
  <si>
    <t>8800</t>
  </si>
  <si>
    <t>1513050</t>
  </si>
  <si>
    <t>3050</t>
  </si>
  <si>
    <t>Пільгове медичне обслуговування осіб, які постраждали внаслідок Чорнобильської катастрофи</t>
  </si>
  <si>
    <t>3090</t>
  </si>
  <si>
    <t>1513090</t>
  </si>
  <si>
    <t>Видатки на поховання учасників бойових дій та інвалідів війни</t>
  </si>
  <si>
    <t>1513183</t>
  </si>
  <si>
    <t>3183</t>
  </si>
  <si>
    <t>Встановлення телефонів інвалідам I і II груп</t>
  </si>
  <si>
    <t>3400</t>
  </si>
  <si>
    <t>1513400</t>
  </si>
  <si>
    <t>Інші видатки на соціальний захист населення</t>
  </si>
  <si>
    <t>3202</t>
  </si>
  <si>
    <t>1513202</t>
  </si>
  <si>
    <t>1513200</t>
  </si>
  <si>
    <t>3200</t>
  </si>
  <si>
    <t>Надання фінансової підтримки громадським організаціям інвалідів і ветеранів, діяльність яких має соціальну спрямованість</t>
  </si>
  <si>
    <t>Соціальний захист ветеранів війни та праці</t>
  </si>
  <si>
    <t>0313400</t>
  </si>
  <si>
    <t>761</t>
  </si>
  <si>
    <t>011</t>
  </si>
  <si>
    <t>031</t>
  </si>
  <si>
    <t>101</t>
  </si>
  <si>
    <t>151</t>
  </si>
  <si>
    <t>241</t>
  </si>
  <si>
    <t>531</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</si>
  <si>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</si>
  <si>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Розвиток дитячо-юнацького та резервного спорту</t>
  </si>
  <si>
    <t>1015050</t>
  </si>
  <si>
    <t>Підтримка фізкультурно-спортивного руху</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</si>
  <si>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</si>
  <si>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1015051</t>
  </si>
  <si>
    <t>Фінансова підтримка на утримання місцевих осередків (рад) всеукраїнських організацій фізкультурно-спортивної спрямованості</t>
  </si>
  <si>
    <t>1015053</t>
  </si>
  <si>
    <t>1015032</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</si>
  <si>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</si>
  <si>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</si>
  <si>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</si>
  <si>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</si>
  <si>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</si>
  <si>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Зміни в переліку об'єктів, видатки на які у 2017 році будуть проводитися за рахунок коштів бюджету розвитку</t>
  </si>
  <si>
    <t>Х</t>
  </si>
  <si>
    <t>Капітальні видатки</t>
  </si>
  <si>
    <t>Капітальні трансферти органам державного управління інших рівнів</t>
  </si>
  <si>
    <t>Субвенція змісцевого бюджету державному бюджету на виконання програм соціально-економічного та культурного розвитку регіонів</t>
  </si>
  <si>
    <t>В.о. керуючого справами</t>
  </si>
  <si>
    <t>Н.А. Шишова</t>
  </si>
  <si>
    <t>7618370</t>
  </si>
  <si>
    <t>0318800</t>
  </si>
  <si>
    <t>0318370</t>
  </si>
  <si>
    <t>8370</t>
  </si>
  <si>
    <t>Додаток 5</t>
  </si>
  <si>
    <t>1018800</t>
  </si>
  <si>
    <t>Будівництво спортивного майданчика зі штучним покриттям у с. Снітин</t>
  </si>
  <si>
    <t>Субвенція з місцевого бюджету державному бюджету на виконання програм соціально-економічного та культурного розвитку регіонів</t>
  </si>
  <si>
    <t>7618440</t>
  </si>
  <si>
    <t>Субвенція з державного бюджету місцевим бюджетам на виконання програм соціально-економічного та культурного розвитку регіонів</t>
  </si>
  <si>
    <t>до рішення двадцять четвертої сесії районної ради</t>
  </si>
  <si>
    <t>сьомого скликання від  08 листопада 2017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</si>
</sst>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000"/>
    <numFmt numFmtId="199" formatCode="#,##0.0"/>
    <numFmt numFmtId="200" formatCode="#,##0.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s>
  <fonts count="53">
    <font>
      <sz val="10"/>
      <name val="Arial"/>
      <family val="0"/>
    </font>
    <font>
      <sz val="9"/>
      <name val="Times New Roman"/>
      <family val="1"/>
    </font>
    <font>
      <sz val="10"/>
      <name val="Times New Roman"/>
      <family val="1"/>
    </font>
    <font>
      <b/>
      <sz val="10"/>
      <name val="Times New Roman"/>
      <family val="1"/>
    </font>
    <font>
      <b/>
      <sz val="14"/>
      <name val="Times New Roman"/>
      <family val="1"/>
    </font>
    <font>
      <b/>
      <sz val="12"/>
      <name val="Times New Roman"/>
      <family val="1"/>
    </font>
    <font>
      <sz val="11"/>
      <name val="Times New Roman"/>
      <family val="1"/>
    </font>
    <font>
      <sz val="12"/>
      <name val="Times New Roman"/>
      <family val="1"/>
    </font>
    <font>
      <b/>
      <sz val="11"/>
      <name val="Times New Roman"/>
      <family val="1"/>
    </font>
    <font>
      <sz val="14"/>
      <name val="Times New Roman"/>
      <family val="1"/>
    </font>
    <font>
      <sz val="14"/>
      <name val="Times New Roman CYR"/>
      <family val="1"/>
    </font>
    <font>
      <u val="single"/>
      <sz val="7.5"/>
      <color indexed="12"/>
      <name val="Arial"/>
      <family val="2"/>
    </font>
    <font>
      <u val="single"/>
      <sz val="7.5"/>
      <color indexed="36"/>
      <name val="Arial"/>
      <family val="2"/>
    </font>
    <font>
      <sz val="10"/>
      <color indexed="10"/>
      <name val="Times New Roman"/>
      <family val="1"/>
    </font>
    <font>
      <i/>
      <sz val="10"/>
      <name val="Times New Roman"/>
      <family val="1"/>
    </font>
    <font>
      <i/>
      <sz val="11"/>
      <name val="Times New Roman"/>
      <family val="1"/>
    </font>
    <font>
      <i/>
      <sz val="8"/>
      <name val="Times New Roman"/>
      <family val="1"/>
    </font>
    <font>
      <b/>
      <i/>
      <sz val="11"/>
      <name val="Times New Roman"/>
      <family val="1"/>
    </font>
    <font>
      <b/>
      <sz val="13"/>
      <name val="Times New Roman"/>
      <family val="1"/>
    </font>
    <font>
      <sz val="11"/>
      <color indexed="62"/>
      <name val="Calibri"/>
      <family val="2"/>
    </font>
    <font>
      <sz val="11"/>
      <color indexed="9"/>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100">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2" fillId="0" borderId="10" xfId="0" applyFont="1" applyFill="1" applyBorder="1" applyAlignment="1">
      <alignment horizontal="center"/>
    </xf>
    <xf numFmtId="0" fontId="7"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6" fillId="0" borderId="0" xfId="0" applyFont="1" applyFill="1" applyAlignment="1">
      <alignment vertical="center"/>
    </xf>
    <xf numFmtId="0" fontId="6" fillId="0" borderId="0" xfId="0" applyFont="1" applyFill="1" applyAlignment="1">
      <alignment/>
    </xf>
    <xf numFmtId="49" fontId="2" fillId="0" borderId="0" xfId="0" applyNumberFormat="1" applyFont="1" applyFill="1" applyAlignment="1">
      <alignment/>
    </xf>
    <xf numFmtId="0" fontId="3" fillId="0" borderId="0" xfId="0" applyFont="1" applyFill="1" applyBorder="1" applyAlignment="1">
      <alignment/>
    </xf>
    <xf numFmtId="196" fontId="3" fillId="0" borderId="0" xfId="0" applyNumberFormat="1" applyFont="1" applyFill="1" applyBorder="1" applyAlignment="1">
      <alignment/>
    </xf>
    <xf numFmtId="0" fontId="10" fillId="0" borderId="0" xfId="0" applyFont="1" applyFill="1" applyAlignment="1">
      <alignment/>
    </xf>
    <xf numFmtId="0" fontId="1" fillId="0" borderId="0" xfId="0" applyFont="1" applyFill="1" applyAlignment="1">
      <alignment/>
    </xf>
    <xf numFmtId="0" fontId="13" fillId="0" borderId="0" xfId="0" applyFont="1" applyFill="1" applyAlignment="1">
      <alignment/>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5" fillId="0" borderId="10" xfId="0" applyFont="1" applyFill="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vertical="top" wrapText="1"/>
    </xf>
    <xf numFmtId="3" fontId="6" fillId="0" borderId="10" xfId="0" applyNumberFormat="1" applyFont="1" applyFill="1" applyBorder="1" applyAlignment="1">
      <alignment vertical="top"/>
    </xf>
    <xf numFmtId="0" fontId="8" fillId="0" borderId="10" xfId="0" applyFont="1" applyFill="1" applyBorder="1" applyAlignment="1">
      <alignment vertical="top"/>
    </xf>
    <xf numFmtId="49" fontId="2" fillId="0" borderId="10" xfId="0" applyNumberFormat="1" applyFont="1" applyFill="1" applyBorder="1" applyAlignment="1">
      <alignment horizontal="center" vertical="top"/>
    </xf>
    <xf numFmtId="49" fontId="8" fillId="0" borderId="10" xfId="0" applyNumberFormat="1" applyFont="1" applyFill="1" applyBorder="1" applyAlignment="1">
      <alignment horizontal="center" vertical="top"/>
    </xf>
    <xf numFmtId="0" fontId="2" fillId="0" borderId="11" xfId="0" applyFont="1" applyFill="1" applyBorder="1" applyAlignment="1">
      <alignment wrapText="1"/>
    </xf>
    <xf numFmtId="0" fontId="2" fillId="0" borderId="11" xfId="0" applyFont="1" applyFill="1" applyBorder="1" applyAlignment="1">
      <alignment/>
    </xf>
    <xf numFmtId="3" fontId="5" fillId="0" borderId="10" xfId="0" applyNumberFormat="1" applyFont="1" applyFill="1" applyBorder="1" applyAlignment="1">
      <alignment vertical="top"/>
    </xf>
    <xf numFmtId="3" fontId="8" fillId="0" borderId="10" xfId="0" applyNumberFormat="1" applyFont="1" applyFill="1" applyBorder="1" applyAlignment="1">
      <alignment vertical="top"/>
    </xf>
    <xf numFmtId="0" fontId="5" fillId="0" borderId="0" xfId="0" applyFont="1" applyFill="1" applyAlignment="1">
      <alignment/>
    </xf>
    <xf numFmtId="0" fontId="5" fillId="0" borderId="10" xfId="0" applyFont="1" applyFill="1" applyBorder="1" applyAlignment="1">
      <alignment horizontal="center" vertical="top"/>
    </xf>
    <xf numFmtId="0" fontId="5" fillId="0" borderId="10" xfId="0" applyFont="1" applyFill="1" applyBorder="1" applyAlignment="1">
      <alignment vertical="top"/>
    </xf>
    <xf numFmtId="0" fontId="5" fillId="0" borderId="10" xfId="0" applyFont="1" applyFill="1" applyBorder="1" applyAlignment="1">
      <alignment vertical="top" wrapText="1"/>
    </xf>
    <xf numFmtId="49" fontId="5" fillId="0" borderId="10" xfId="0" applyNumberFormat="1" applyFont="1" applyFill="1" applyBorder="1" applyAlignment="1">
      <alignment horizontal="center" vertical="top"/>
    </xf>
    <xf numFmtId="0" fontId="2" fillId="0" borderId="0" xfId="0" applyFont="1" applyFill="1" applyAlignment="1">
      <alignment horizontal="center"/>
    </xf>
    <xf numFmtId="0" fontId="10" fillId="0" borderId="0" xfId="0" applyFont="1" applyFill="1" applyAlignment="1">
      <alignment horizontal="right"/>
    </xf>
    <xf numFmtId="0" fontId="6" fillId="0" borderId="10" xfId="0" applyFont="1" applyFill="1" applyBorder="1" applyAlignment="1">
      <alignment vertical="top" wrapText="1"/>
    </xf>
    <xf numFmtId="49" fontId="6"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8" fillId="0" borderId="10" xfId="0" applyNumberFormat="1" applyFont="1" applyFill="1" applyBorder="1" applyAlignment="1">
      <alignment horizontal="center" vertical="top"/>
    </xf>
    <xf numFmtId="3" fontId="6" fillId="0" borderId="10" xfId="0" applyNumberFormat="1" applyFont="1" applyFill="1" applyBorder="1" applyAlignment="1">
      <alignment vertical="top"/>
    </xf>
    <xf numFmtId="49" fontId="15" fillId="0" borderId="10" xfId="0" applyNumberFormat="1" applyFont="1" applyFill="1" applyBorder="1" applyAlignment="1">
      <alignment horizontal="center" vertical="top"/>
    </xf>
    <xf numFmtId="0" fontId="15" fillId="0" borderId="10" xfId="0" applyFont="1" applyFill="1" applyBorder="1" applyAlignment="1">
      <alignment vertical="top" wrapText="1"/>
    </xf>
    <xf numFmtId="3" fontId="15" fillId="0" borderId="10" xfId="0" applyNumberFormat="1" applyFont="1" applyFill="1" applyBorder="1" applyAlignment="1">
      <alignment vertical="top"/>
    </xf>
    <xf numFmtId="0" fontId="15" fillId="0" borderId="0" xfId="0" applyFont="1" applyFill="1" applyAlignment="1">
      <alignment/>
    </xf>
    <xf numFmtId="0" fontId="6" fillId="0" borderId="0" xfId="0" applyFont="1" applyFill="1" applyAlignment="1">
      <alignment vertical="center"/>
    </xf>
    <xf numFmtId="0" fontId="15" fillId="0" borderId="0" xfId="0" applyFont="1" applyFill="1" applyAlignment="1">
      <alignment vertical="center"/>
    </xf>
    <xf numFmtId="0" fontId="8" fillId="0" borderId="10" xfId="0" applyFont="1" applyFill="1" applyBorder="1" applyAlignment="1">
      <alignment horizontal="center" vertical="top"/>
    </xf>
    <xf numFmtId="0" fontId="8" fillId="0" borderId="10" xfId="0" applyFont="1" applyFill="1" applyBorder="1" applyAlignment="1">
      <alignment vertical="top" wrapText="1"/>
    </xf>
    <xf numFmtId="0" fontId="8" fillId="0" borderId="0" xfId="0" applyFont="1" applyFill="1" applyAlignment="1">
      <alignment/>
    </xf>
    <xf numFmtId="0" fontId="6" fillId="0" borderId="10" xfId="0" applyFont="1" applyFill="1" applyBorder="1" applyAlignment="1">
      <alignment vertical="top"/>
    </xf>
    <xf numFmtId="0" fontId="15" fillId="0" borderId="10" xfId="0" applyFont="1" applyFill="1" applyBorder="1" applyAlignment="1">
      <alignment horizontal="center" vertical="top"/>
    </xf>
    <xf numFmtId="3" fontId="15" fillId="0" borderId="10" xfId="0" applyNumberFormat="1" applyFont="1" applyFill="1" applyBorder="1" applyAlignment="1">
      <alignment vertical="top" wrapText="1"/>
    </xf>
    <xf numFmtId="0" fontId="15" fillId="0" borderId="0" xfId="0" applyFont="1" applyFill="1" applyAlignment="1">
      <alignment vertical="center" wrapText="1"/>
    </xf>
    <xf numFmtId="0" fontId="8" fillId="0" borderId="10" xfId="0" applyFont="1" applyFill="1" applyBorder="1" applyAlignment="1">
      <alignment vertical="top" wrapText="1"/>
    </xf>
    <xf numFmtId="3" fontId="8" fillId="0" borderId="10" xfId="0" applyNumberFormat="1" applyFont="1" applyFill="1" applyBorder="1" applyAlignment="1">
      <alignment vertical="top"/>
    </xf>
    <xf numFmtId="0" fontId="8" fillId="0" borderId="0" xfId="0" applyFont="1" applyFill="1" applyAlignment="1">
      <alignment/>
    </xf>
    <xf numFmtId="0" fontId="14" fillId="0" borderId="10" xfId="0" applyFont="1" applyFill="1" applyBorder="1" applyAlignment="1">
      <alignment vertical="top" wrapText="1"/>
    </xf>
    <xf numFmtId="0" fontId="16" fillId="0" borderId="10" xfId="0" applyFont="1" applyFill="1" applyBorder="1" applyAlignment="1">
      <alignment vertical="top" wrapText="1"/>
    </xf>
    <xf numFmtId="3" fontId="14" fillId="0" borderId="10" xfId="0" applyNumberFormat="1" applyFont="1" applyFill="1" applyBorder="1" applyAlignment="1">
      <alignment vertical="top"/>
    </xf>
    <xf numFmtId="0" fontId="14" fillId="0" borderId="0" xfId="0" applyFont="1" applyFill="1" applyAlignment="1">
      <alignment vertical="center"/>
    </xf>
    <xf numFmtId="0" fontId="5" fillId="0" borderId="0" xfId="0" applyFont="1" applyFill="1" applyAlignment="1">
      <alignment vertical="center"/>
    </xf>
    <xf numFmtId="0" fontId="8" fillId="0" borderId="10" xfId="0" applyFont="1" applyFill="1" applyBorder="1" applyAlignment="1">
      <alignment horizontal="center" vertical="top"/>
    </xf>
    <xf numFmtId="0" fontId="8" fillId="0" borderId="10" xfId="0" applyFont="1" applyFill="1" applyBorder="1" applyAlignment="1">
      <alignment vertical="top"/>
    </xf>
    <xf numFmtId="0" fontId="52" fillId="0" borderId="10" xfId="0" applyFont="1" applyFill="1" applyBorder="1" applyAlignment="1">
      <alignment horizontal="center" vertical="top"/>
    </xf>
    <xf numFmtId="0" fontId="52" fillId="0" borderId="10" xfId="0" applyFont="1" applyFill="1" applyBorder="1" applyAlignment="1">
      <alignment horizontal="center" vertical="top"/>
    </xf>
    <xf numFmtId="0" fontId="17" fillId="0" borderId="0" xfId="0" applyFont="1" applyFill="1" applyAlignment="1">
      <alignment vertical="center"/>
    </xf>
    <xf numFmtId="0" fontId="18" fillId="0" borderId="0" xfId="0" applyFont="1" applyFill="1" applyAlignment="1">
      <alignment/>
    </xf>
    <xf numFmtId="0" fontId="18" fillId="0" borderId="0" xfId="0" applyFont="1" applyFill="1" applyAlignment="1">
      <alignment vertical="center"/>
    </xf>
    <xf numFmtId="49" fontId="18" fillId="6" borderId="10" xfId="0" applyNumberFormat="1" applyFont="1" applyFill="1" applyBorder="1" applyAlignment="1">
      <alignment horizontal="center" vertical="top"/>
    </xf>
    <xf numFmtId="0" fontId="18" fillId="6" borderId="10" xfId="0" applyFont="1" applyFill="1" applyBorder="1" applyAlignment="1">
      <alignment horizontal="left" vertical="top" wrapText="1"/>
    </xf>
    <xf numFmtId="3" fontId="18" fillId="6" borderId="10" xfId="0" applyNumberFormat="1" applyFont="1" applyFill="1" applyBorder="1" applyAlignment="1">
      <alignment vertical="top"/>
    </xf>
    <xf numFmtId="49" fontId="5" fillId="6" borderId="10" xfId="0" applyNumberFormat="1" applyFont="1" applyFill="1" applyBorder="1" applyAlignment="1">
      <alignment horizontal="center" vertical="top"/>
    </xf>
    <xf numFmtId="0" fontId="5" fillId="6" borderId="10" xfId="0" applyFont="1" applyFill="1" applyBorder="1" applyAlignment="1">
      <alignment horizontal="left" vertical="top" wrapText="1"/>
    </xf>
    <xf numFmtId="3" fontId="5" fillId="6" borderId="10" xfId="0" applyNumberFormat="1" applyFont="1" applyFill="1" applyBorder="1" applyAlignment="1">
      <alignment vertical="top"/>
    </xf>
    <xf numFmtId="0" fontId="2" fillId="0" borderId="0" xfId="0" applyFont="1" applyFill="1" applyAlignment="1">
      <alignment wrapText="1"/>
    </xf>
    <xf numFmtId="3" fontId="6" fillId="0" borderId="10" xfId="0" applyNumberFormat="1" applyFont="1" applyFill="1" applyBorder="1" applyAlignment="1">
      <alignment vertical="top" wrapText="1"/>
    </xf>
    <xf numFmtId="0" fontId="6" fillId="0" borderId="10" xfId="0" applyFont="1" applyFill="1" applyBorder="1" applyAlignment="1">
      <alignment/>
    </xf>
    <xf numFmtId="0" fontId="6" fillId="0" borderId="10" xfId="0" applyFont="1" applyFill="1" applyBorder="1" applyAlignment="1">
      <alignment horizontal="center" vertical="top"/>
    </xf>
    <xf numFmtId="0" fontId="2" fillId="0" borderId="0" xfId="0" applyFont="1" applyFill="1" applyAlignment="1">
      <alignment horizontal="left"/>
    </xf>
    <xf numFmtId="3" fontId="6" fillId="0" borderId="10" xfId="0" applyNumberFormat="1" applyFont="1" applyFill="1" applyBorder="1" applyAlignment="1">
      <alignment vertical="top" wrapText="1"/>
    </xf>
    <xf numFmtId="3" fontId="7" fillId="0" borderId="10" xfId="0" applyNumberFormat="1" applyFont="1" applyFill="1" applyBorder="1" applyAlignment="1">
      <alignment vertical="top"/>
    </xf>
    <xf numFmtId="0" fontId="7" fillId="0" borderId="0" xfId="0" applyFont="1" applyFill="1" applyAlignment="1">
      <alignment/>
    </xf>
    <xf numFmtId="49" fontId="18" fillId="0" borderId="10" xfId="0" applyNumberFormat="1" applyFont="1" applyFill="1" applyBorder="1" applyAlignment="1">
      <alignment horizontal="center" vertical="top"/>
    </xf>
    <xf numFmtId="0" fontId="18" fillId="0" borderId="10" xfId="0" applyFont="1" applyFill="1" applyBorder="1" applyAlignment="1">
      <alignment vertical="top" wrapText="1"/>
    </xf>
    <xf numFmtId="3" fontId="18" fillId="0" borderId="10" xfId="0" applyNumberFormat="1" applyFont="1" applyFill="1" applyBorder="1" applyAlignment="1">
      <alignment vertical="top"/>
    </xf>
    <xf numFmtId="0" fontId="5" fillId="0" borderId="10" xfId="0" applyFont="1" applyFill="1" applyBorder="1" applyAlignment="1">
      <alignment vertical="top" wrapText="1"/>
    </xf>
    <xf numFmtId="3" fontId="5" fillId="0" borderId="10" xfId="0" applyNumberFormat="1" applyFont="1" applyFill="1" applyBorder="1" applyAlignment="1">
      <alignment vertical="top"/>
    </xf>
    <xf numFmtId="49" fontId="9" fillId="0" borderId="10" xfId="0" applyNumberFormat="1" applyFont="1" applyFill="1" applyBorder="1" applyAlignment="1">
      <alignment horizontal="center" vertical="top"/>
    </xf>
    <xf numFmtId="0" fontId="4" fillId="0" borderId="10" xfId="0" applyFont="1" applyFill="1" applyBorder="1" applyAlignment="1">
      <alignment vertical="top"/>
    </xf>
    <xf numFmtId="3" fontId="4" fillId="0" borderId="10" xfId="0" applyNumberFormat="1" applyFont="1" applyFill="1" applyBorder="1" applyAlignment="1">
      <alignment horizontal="center" vertical="top"/>
    </xf>
    <xf numFmtId="3" fontId="4" fillId="0" borderId="10" xfId="0" applyNumberFormat="1" applyFont="1" applyFill="1" applyBorder="1" applyAlignment="1">
      <alignment vertical="top"/>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xf>
    <xf numFmtId="0" fontId="4" fillId="0" borderId="0" xfId="0" applyFont="1" applyFill="1" applyAlignment="1">
      <alignment horizontal="center"/>
    </xf>
    <xf numFmtId="0" fontId="0" fillId="0" borderId="0" xfId="0" applyFill="1" applyAlignment="1">
      <alignment/>
    </xf>
    <xf numFmtId="0" fontId="2"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3"/>
  <sheetViews>
    <sheetView tabSelected="1" zoomScale="90" zoomScaleNormal="90" zoomScalePageLayoutView="0" workbookViewId="0" topLeftCell="A1">
      <selection activeCell="M9" sqref="M9"/>
    </sheetView>
  </sheetViews>
  <sheetFormatPr defaultColWidth="9.140625" defaultRowHeight="12.75"/>
  <cols>
    <col min="1" max="1" width="14.140625" style="1" customWidth="1"/>
    <col min="2" max="2" width="10.00390625" style="1" customWidth="1"/>
    <col min="3" max="3" width="7.8515625" style="1" customWidth="1"/>
    <col min="4" max="4" width="51.140625" style="1" customWidth="1"/>
    <col min="5" max="5" width="43.28125" style="1" customWidth="1"/>
    <col min="6" max="6" width="19.7109375" style="1" customWidth="1"/>
    <col min="7" max="7" width="18.140625" style="1" customWidth="1"/>
    <col min="8" max="9" width="19.00390625" style="1" customWidth="1"/>
    <col min="10" max="16384" width="9.140625" style="1" customWidth="1"/>
  </cols>
  <sheetData>
    <row r="1" spans="7:9" ht="15" customHeight="1">
      <c r="G1" s="96" t="s">
        <v>312</v>
      </c>
      <c r="H1" s="96"/>
      <c r="I1" s="96"/>
    </row>
    <row r="2" spans="7:9" ht="15" customHeight="1">
      <c r="G2" s="35"/>
      <c r="H2" s="35" t="s">
        <v>318</v>
      </c>
      <c r="I2" s="80"/>
    </row>
    <row r="3" spans="7:9" ht="15" customHeight="1">
      <c r="G3" s="35"/>
      <c r="H3" s="35" t="s">
        <v>319</v>
      </c>
      <c r="I3" s="80"/>
    </row>
    <row r="4" ht="15" customHeight="1"/>
    <row r="5" spans="1:9" s="2" customFormat="1" ht="18.75">
      <c r="A5" s="97" t="s">
        <v>301</v>
      </c>
      <c r="B5" s="98"/>
      <c r="C5" s="98"/>
      <c r="D5" s="98"/>
      <c r="E5" s="98"/>
      <c r="F5" s="98"/>
      <c r="G5" s="98"/>
      <c r="H5" s="98"/>
      <c r="I5" s="98"/>
    </row>
    <row r="6" ht="8.25" customHeight="1"/>
    <row r="7" spans="2:9" ht="12.75">
      <c r="B7" s="26"/>
      <c r="C7" s="26"/>
      <c r="D7" s="27"/>
      <c r="E7" s="27"/>
      <c r="F7" s="27"/>
      <c r="G7" s="27"/>
      <c r="H7" s="27"/>
      <c r="I7" s="27"/>
    </row>
    <row r="8" spans="1:10" ht="18" customHeight="1">
      <c r="A8" s="94" t="s">
        <v>35</v>
      </c>
      <c r="B8" s="94" t="s">
        <v>36</v>
      </c>
      <c r="C8" s="94" t="s">
        <v>38</v>
      </c>
      <c r="D8" s="99" t="s">
        <v>39</v>
      </c>
      <c r="E8" s="93" t="s">
        <v>296</v>
      </c>
      <c r="F8" s="93" t="s">
        <v>297</v>
      </c>
      <c r="G8" s="93" t="s">
        <v>298</v>
      </c>
      <c r="H8" s="93" t="s">
        <v>299</v>
      </c>
      <c r="I8" s="99" t="s">
        <v>300</v>
      </c>
      <c r="J8" s="76"/>
    </row>
    <row r="9" spans="1:10" ht="63" customHeight="1">
      <c r="A9" s="95"/>
      <c r="B9" s="95"/>
      <c r="C9" s="95"/>
      <c r="D9" s="99"/>
      <c r="E9" s="93"/>
      <c r="F9" s="93"/>
      <c r="G9" s="93"/>
      <c r="H9" s="93"/>
      <c r="I9" s="99"/>
      <c r="J9" s="76"/>
    </row>
    <row r="10" spans="1:9" ht="11.25" customHeight="1">
      <c r="A10" s="35">
        <v>1</v>
      </c>
      <c r="B10" s="24" t="s">
        <v>26</v>
      </c>
      <c r="C10" s="24" t="s">
        <v>37</v>
      </c>
      <c r="D10" s="3">
        <v>4</v>
      </c>
      <c r="E10" s="3">
        <v>5</v>
      </c>
      <c r="F10" s="3">
        <v>6</v>
      </c>
      <c r="G10" s="3">
        <v>7</v>
      </c>
      <c r="H10" s="3">
        <v>8</v>
      </c>
      <c r="I10" s="3">
        <v>9</v>
      </c>
    </row>
    <row r="11" spans="1:9" s="68" customFormat="1" ht="33" customHeight="1" hidden="1">
      <c r="A11" s="70" t="s">
        <v>15</v>
      </c>
      <c r="B11" s="70"/>
      <c r="C11" s="70"/>
      <c r="D11" s="71" t="s">
        <v>42</v>
      </c>
      <c r="E11" s="72"/>
      <c r="F11" s="72"/>
      <c r="G11" s="72"/>
      <c r="H11" s="72"/>
      <c r="I11" s="72">
        <f>I12</f>
        <v>0</v>
      </c>
    </row>
    <row r="12" spans="1:9" s="30" customFormat="1" ht="16.5" customHeight="1" hidden="1">
      <c r="A12" s="73" t="s">
        <v>281</v>
      </c>
      <c r="B12" s="73"/>
      <c r="C12" s="73"/>
      <c r="D12" s="74" t="s">
        <v>42</v>
      </c>
      <c r="E12" s="75"/>
      <c r="F12" s="75"/>
      <c r="G12" s="75"/>
      <c r="H12" s="75"/>
      <c r="I12" s="75">
        <f>I13</f>
        <v>0</v>
      </c>
    </row>
    <row r="13" spans="1:9" s="30" customFormat="1" ht="15.75" hidden="1">
      <c r="A13" s="40" t="s">
        <v>45</v>
      </c>
      <c r="B13" s="40" t="s">
        <v>46</v>
      </c>
      <c r="C13" s="34"/>
      <c r="D13" s="39" t="s">
        <v>47</v>
      </c>
      <c r="E13" s="28"/>
      <c r="F13" s="28"/>
      <c r="G13" s="28"/>
      <c r="H13" s="28"/>
      <c r="I13" s="28">
        <f>I14</f>
        <v>0</v>
      </c>
    </row>
    <row r="14" spans="1:9" s="8" customFormat="1" ht="74.25" customHeight="1" hidden="1">
      <c r="A14" s="38" t="s">
        <v>44</v>
      </c>
      <c r="B14" s="38" t="s">
        <v>41</v>
      </c>
      <c r="C14" s="38" t="s">
        <v>25</v>
      </c>
      <c r="D14" s="37" t="s">
        <v>40</v>
      </c>
      <c r="E14" s="22" t="s">
        <v>303</v>
      </c>
      <c r="F14" s="22"/>
      <c r="G14" s="22"/>
      <c r="H14" s="22"/>
      <c r="I14" s="22"/>
    </row>
    <row r="15" spans="1:9" s="68" customFormat="1" ht="33" customHeight="1">
      <c r="A15" s="84" t="s">
        <v>16</v>
      </c>
      <c r="B15" s="84"/>
      <c r="C15" s="84"/>
      <c r="D15" s="85" t="s">
        <v>43</v>
      </c>
      <c r="E15" s="86"/>
      <c r="F15" s="86"/>
      <c r="G15" s="86"/>
      <c r="H15" s="86"/>
      <c r="I15" s="86">
        <f>I16</f>
        <v>420000</v>
      </c>
    </row>
    <row r="16" spans="1:9" s="30" customFormat="1" ht="32.25" customHeight="1">
      <c r="A16" s="34" t="s">
        <v>282</v>
      </c>
      <c r="B16" s="34"/>
      <c r="C16" s="34"/>
      <c r="D16" s="33" t="s">
        <v>43</v>
      </c>
      <c r="E16" s="28"/>
      <c r="F16" s="28"/>
      <c r="G16" s="28"/>
      <c r="H16" s="28"/>
      <c r="I16" s="28">
        <f>I17+I23+I30+I34</f>
        <v>420000</v>
      </c>
    </row>
    <row r="17" spans="1:9" s="50" customFormat="1" ht="14.25" hidden="1">
      <c r="A17" s="40" t="s">
        <v>74</v>
      </c>
      <c r="B17" s="40" t="s">
        <v>73</v>
      </c>
      <c r="C17" s="40"/>
      <c r="D17" s="64" t="s">
        <v>23</v>
      </c>
      <c r="E17" s="29"/>
      <c r="F17" s="29"/>
      <c r="G17" s="29"/>
      <c r="H17" s="29"/>
      <c r="I17" s="29">
        <f>I18+I19+I20+I21+I22</f>
        <v>0</v>
      </c>
    </row>
    <row r="18" spans="1:9" s="50" customFormat="1" ht="14.25" customHeight="1" hidden="1">
      <c r="A18" s="38" t="s">
        <v>75</v>
      </c>
      <c r="B18" s="38" t="s">
        <v>76</v>
      </c>
      <c r="C18" s="38" t="s">
        <v>77</v>
      </c>
      <c r="D18" s="37" t="s">
        <v>78</v>
      </c>
      <c r="E18" s="22" t="s">
        <v>303</v>
      </c>
      <c r="F18" s="29"/>
      <c r="G18" s="29"/>
      <c r="H18" s="29"/>
      <c r="I18" s="22"/>
    </row>
    <row r="19" spans="1:9" s="50" customFormat="1" ht="45" hidden="1">
      <c r="A19" s="38" t="s">
        <v>310</v>
      </c>
      <c r="B19" s="38" t="s">
        <v>311</v>
      </c>
      <c r="C19" s="38" t="s">
        <v>258</v>
      </c>
      <c r="D19" s="21" t="s">
        <v>305</v>
      </c>
      <c r="E19" s="77" t="s">
        <v>304</v>
      </c>
      <c r="F19" s="29"/>
      <c r="G19" s="29"/>
      <c r="H19" s="29"/>
      <c r="I19" s="22"/>
    </row>
    <row r="20" spans="1:9" s="50" customFormat="1" ht="15" hidden="1">
      <c r="A20" s="38"/>
      <c r="B20" s="38"/>
      <c r="C20" s="38"/>
      <c r="D20" s="37"/>
      <c r="E20" s="22" t="s">
        <v>303</v>
      </c>
      <c r="F20" s="29"/>
      <c r="G20" s="29"/>
      <c r="H20" s="29"/>
      <c r="I20" s="22"/>
    </row>
    <row r="21" spans="1:9" s="50" customFormat="1" ht="15" hidden="1">
      <c r="A21" s="38"/>
      <c r="B21" s="38"/>
      <c r="C21" s="38"/>
      <c r="D21" s="37"/>
      <c r="E21" s="22" t="s">
        <v>303</v>
      </c>
      <c r="F21" s="29"/>
      <c r="G21" s="29"/>
      <c r="H21" s="29"/>
      <c r="I21" s="22"/>
    </row>
    <row r="22" spans="1:9" s="8" customFormat="1" ht="15" customHeight="1" hidden="1">
      <c r="A22" s="78"/>
      <c r="B22" s="78"/>
      <c r="C22" s="78"/>
      <c r="D22" s="78"/>
      <c r="E22" s="22" t="s">
        <v>303</v>
      </c>
      <c r="F22" s="22"/>
      <c r="G22" s="22"/>
      <c r="H22" s="22"/>
      <c r="I22" s="22"/>
    </row>
    <row r="23" spans="1:9" s="50" customFormat="1" ht="15" customHeight="1" hidden="1">
      <c r="A23" s="40" t="s">
        <v>80</v>
      </c>
      <c r="B23" s="40" t="s">
        <v>79</v>
      </c>
      <c r="C23" s="40"/>
      <c r="D23" s="49" t="s">
        <v>4</v>
      </c>
      <c r="E23" s="22" t="s">
        <v>303</v>
      </c>
      <c r="F23" s="29"/>
      <c r="G23" s="29"/>
      <c r="H23" s="29"/>
      <c r="I23" s="29">
        <f>I24+I26+I29</f>
        <v>0</v>
      </c>
    </row>
    <row r="24" spans="1:9" s="8" customFormat="1" ht="45" customHeight="1" hidden="1">
      <c r="A24" s="38" t="s">
        <v>89</v>
      </c>
      <c r="B24" s="38" t="s">
        <v>90</v>
      </c>
      <c r="C24" s="38"/>
      <c r="D24" s="37" t="s">
        <v>91</v>
      </c>
      <c r="E24" s="22" t="s">
        <v>303</v>
      </c>
      <c r="F24" s="22"/>
      <c r="G24" s="22"/>
      <c r="H24" s="22"/>
      <c r="I24" s="22">
        <f>I25</f>
        <v>0</v>
      </c>
    </row>
    <row r="25" spans="1:9" s="47" customFormat="1" ht="58.5" customHeight="1" hidden="1">
      <c r="A25" s="42" t="s">
        <v>92</v>
      </c>
      <c r="B25" s="42" t="s">
        <v>93</v>
      </c>
      <c r="C25" s="42" t="s">
        <v>61</v>
      </c>
      <c r="D25" s="43" t="s">
        <v>96</v>
      </c>
      <c r="E25" s="22" t="s">
        <v>303</v>
      </c>
      <c r="F25" s="44"/>
      <c r="G25" s="44"/>
      <c r="H25" s="44"/>
      <c r="I25" s="44"/>
    </row>
    <row r="26" spans="1:9" s="46" customFormat="1" ht="30.75" customHeight="1" hidden="1">
      <c r="A26" s="38" t="s">
        <v>81</v>
      </c>
      <c r="B26" s="38" t="s">
        <v>82</v>
      </c>
      <c r="C26" s="38"/>
      <c r="D26" s="37" t="s">
        <v>83</v>
      </c>
      <c r="E26" s="22" t="s">
        <v>303</v>
      </c>
      <c r="F26" s="22"/>
      <c r="G26" s="22"/>
      <c r="H26" s="22"/>
      <c r="I26" s="22">
        <f>SUM(I27:I28)</f>
        <v>0</v>
      </c>
    </row>
    <row r="27" spans="1:9" s="45" customFormat="1" ht="16.5" customHeight="1" hidden="1">
      <c r="A27" s="42" t="s">
        <v>84</v>
      </c>
      <c r="B27" s="42" t="s">
        <v>94</v>
      </c>
      <c r="C27" s="42" t="s">
        <v>86</v>
      </c>
      <c r="D27" s="43" t="s">
        <v>87</v>
      </c>
      <c r="E27" s="22" t="s">
        <v>303</v>
      </c>
      <c r="F27" s="44"/>
      <c r="G27" s="44"/>
      <c r="H27" s="44"/>
      <c r="I27" s="44"/>
    </row>
    <row r="28" spans="1:9" s="45" customFormat="1" ht="30" hidden="1">
      <c r="A28" s="42" t="s">
        <v>85</v>
      </c>
      <c r="B28" s="42" t="s">
        <v>95</v>
      </c>
      <c r="C28" s="42" t="s">
        <v>86</v>
      </c>
      <c r="D28" s="43" t="s">
        <v>88</v>
      </c>
      <c r="E28" s="22" t="s">
        <v>303</v>
      </c>
      <c r="F28" s="44"/>
      <c r="G28" s="44"/>
      <c r="H28" s="44"/>
      <c r="I28" s="44"/>
    </row>
    <row r="29" spans="1:9" s="46" customFormat="1" ht="15" customHeight="1" hidden="1">
      <c r="A29" s="38" t="s">
        <v>279</v>
      </c>
      <c r="B29" s="38" t="s">
        <v>270</v>
      </c>
      <c r="C29" s="38" t="s">
        <v>62</v>
      </c>
      <c r="D29" s="37" t="s">
        <v>272</v>
      </c>
      <c r="E29" s="22" t="s">
        <v>303</v>
      </c>
      <c r="F29" s="22"/>
      <c r="G29" s="22"/>
      <c r="H29" s="22"/>
      <c r="I29" s="22"/>
    </row>
    <row r="30" spans="1:9" s="50" customFormat="1" ht="30.75" customHeight="1" hidden="1">
      <c r="A30" s="40" t="s">
        <v>234</v>
      </c>
      <c r="B30" s="40" t="s">
        <v>235</v>
      </c>
      <c r="C30" s="66"/>
      <c r="D30" s="49" t="s">
        <v>12</v>
      </c>
      <c r="E30" s="22" t="s">
        <v>303</v>
      </c>
      <c r="F30" s="29"/>
      <c r="G30" s="29"/>
      <c r="H30" s="29"/>
      <c r="I30" s="29">
        <f>SUM(I31:I33)</f>
        <v>0</v>
      </c>
    </row>
    <row r="31" spans="1:9" s="5" customFormat="1" ht="29.25" customHeight="1" hidden="1">
      <c r="A31" s="38" t="s">
        <v>236</v>
      </c>
      <c r="B31" s="38" t="s">
        <v>237</v>
      </c>
      <c r="C31" s="38" t="s">
        <v>238</v>
      </c>
      <c r="D31" s="37" t="s">
        <v>13</v>
      </c>
      <c r="E31" s="22" t="s">
        <v>303</v>
      </c>
      <c r="F31" s="22"/>
      <c r="G31" s="22"/>
      <c r="H31" s="22"/>
      <c r="I31" s="22"/>
    </row>
    <row r="32" spans="1:9" s="5" customFormat="1" ht="45" hidden="1">
      <c r="A32" s="38" t="s">
        <v>239</v>
      </c>
      <c r="B32" s="38" t="s">
        <v>240</v>
      </c>
      <c r="C32" s="38" t="s">
        <v>241</v>
      </c>
      <c r="D32" s="37" t="s">
        <v>242</v>
      </c>
      <c r="E32" s="22" t="s">
        <v>303</v>
      </c>
      <c r="F32" s="22"/>
      <c r="G32" s="22"/>
      <c r="H32" s="22"/>
      <c r="I32" s="22"/>
    </row>
    <row r="33" spans="1:9" s="5" customFormat="1" ht="30" hidden="1">
      <c r="A33" s="38" t="s">
        <v>243</v>
      </c>
      <c r="B33" s="38" t="s">
        <v>244</v>
      </c>
      <c r="C33" s="38" t="s">
        <v>245</v>
      </c>
      <c r="D33" s="37" t="s">
        <v>246</v>
      </c>
      <c r="E33" s="22" t="s">
        <v>303</v>
      </c>
      <c r="F33" s="22"/>
      <c r="G33" s="22"/>
      <c r="H33" s="22"/>
      <c r="I33" s="22"/>
    </row>
    <row r="34" spans="1:9" s="30" customFormat="1" ht="18.75" customHeight="1">
      <c r="A34" s="34" t="s">
        <v>97</v>
      </c>
      <c r="B34" s="34" t="s">
        <v>98</v>
      </c>
      <c r="C34" s="31"/>
      <c r="D34" s="33" t="s">
        <v>7</v>
      </c>
      <c r="E34" s="22"/>
      <c r="F34" s="28"/>
      <c r="G34" s="28"/>
      <c r="H34" s="28"/>
      <c r="I34" s="28">
        <f>SUM(I35+I36)</f>
        <v>420000</v>
      </c>
    </row>
    <row r="35" spans="1:9" s="83" customFormat="1" ht="46.5" customHeight="1" hidden="1">
      <c r="A35" s="38" t="s">
        <v>310</v>
      </c>
      <c r="B35" s="38" t="s">
        <v>311</v>
      </c>
      <c r="C35" s="38" t="s">
        <v>258</v>
      </c>
      <c r="D35" s="21" t="s">
        <v>315</v>
      </c>
      <c r="E35" s="77" t="s">
        <v>304</v>
      </c>
      <c r="F35" s="82"/>
      <c r="G35" s="82"/>
      <c r="H35" s="82"/>
      <c r="I35" s="22"/>
    </row>
    <row r="36" spans="1:9" s="8" customFormat="1" ht="31.5" customHeight="1">
      <c r="A36" s="38" t="s">
        <v>309</v>
      </c>
      <c r="B36" s="18">
        <v>8800</v>
      </c>
      <c r="C36" s="38" t="s">
        <v>258</v>
      </c>
      <c r="D36" s="51" t="s">
        <v>24</v>
      </c>
      <c r="E36" s="77" t="s">
        <v>304</v>
      </c>
      <c r="F36" s="22"/>
      <c r="G36" s="22"/>
      <c r="H36" s="22"/>
      <c r="I36" s="22">
        <v>420000</v>
      </c>
    </row>
    <row r="37" spans="1:9" s="68" customFormat="1" ht="39.75" customHeight="1">
      <c r="A37" s="84" t="s">
        <v>17</v>
      </c>
      <c r="B37" s="84"/>
      <c r="C37" s="84"/>
      <c r="D37" s="85" t="s">
        <v>30</v>
      </c>
      <c r="E37" s="29"/>
      <c r="F37" s="86"/>
      <c r="G37" s="86"/>
      <c r="H37" s="86"/>
      <c r="I37" s="86">
        <f>I38</f>
        <v>-179960</v>
      </c>
    </row>
    <row r="38" spans="1:9" s="30" customFormat="1" ht="36" customHeight="1">
      <c r="A38" s="34" t="s">
        <v>283</v>
      </c>
      <c r="B38" s="34"/>
      <c r="C38" s="34"/>
      <c r="D38" s="33" t="s">
        <v>30</v>
      </c>
      <c r="E38" s="29"/>
      <c r="F38" s="28"/>
      <c r="G38" s="28"/>
      <c r="H38" s="28"/>
      <c r="I38" s="28">
        <f>I39+I52+I56+I62</f>
        <v>-179960</v>
      </c>
    </row>
    <row r="39" spans="1:9" s="30" customFormat="1" ht="15.75">
      <c r="A39" s="34" t="s">
        <v>48</v>
      </c>
      <c r="B39" s="34" t="s">
        <v>59</v>
      </c>
      <c r="C39" s="34"/>
      <c r="D39" s="32" t="s">
        <v>1</v>
      </c>
      <c r="E39" s="29"/>
      <c r="F39" s="28"/>
      <c r="G39" s="28"/>
      <c r="H39" s="28"/>
      <c r="I39" s="28">
        <f>SUM(I40:I51)</f>
        <v>-179960</v>
      </c>
    </row>
    <row r="40" spans="1:9" s="5" customFormat="1" ht="16.5" customHeight="1" hidden="1">
      <c r="A40" s="17" t="s">
        <v>49</v>
      </c>
      <c r="B40" s="17" t="s">
        <v>60</v>
      </c>
      <c r="C40" s="17" t="s">
        <v>56</v>
      </c>
      <c r="D40" s="21" t="s">
        <v>67</v>
      </c>
      <c r="E40" s="22" t="s">
        <v>303</v>
      </c>
      <c r="F40" s="41"/>
      <c r="G40" s="41"/>
      <c r="H40" s="41"/>
      <c r="I40" s="41"/>
    </row>
    <row r="41" spans="1:9" s="5" customFormat="1" ht="15" customHeight="1" hidden="1">
      <c r="A41" s="17"/>
      <c r="B41" s="17"/>
      <c r="C41" s="17"/>
      <c r="D41" s="21"/>
      <c r="E41" s="22" t="s">
        <v>303</v>
      </c>
      <c r="F41" s="41"/>
      <c r="G41" s="41"/>
      <c r="H41" s="41"/>
      <c r="I41" s="41"/>
    </row>
    <row r="42" spans="1:9" s="5" customFormat="1" ht="63.75" customHeight="1">
      <c r="A42" s="17" t="s">
        <v>50</v>
      </c>
      <c r="B42" s="17" t="s">
        <v>61</v>
      </c>
      <c r="C42" s="17" t="s">
        <v>57</v>
      </c>
      <c r="D42" s="21" t="s">
        <v>68</v>
      </c>
      <c r="E42" s="22" t="s">
        <v>303</v>
      </c>
      <c r="F42" s="41"/>
      <c r="G42" s="41"/>
      <c r="H42" s="41"/>
      <c r="I42" s="41">
        <f>-167000-12960</f>
        <v>-179960</v>
      </c>
    </row>
    <row r="43" spans="1:9" s="5" customFormat="1" ht="33" customHeight="1" hidden="1">
      <c r="A43" s="17" t="s">
        <v>313</v>
      </c>
      <c r="B43" s="17" t="s">
        <v>260</v>
      </c>
      <c r="C43" s="17" t="s">
        <v>258</v>
      </c>
      <c r="D43" s="21" t="s">
        <v>24</v>
      </c>
      <c r="E43" s="81" t="s">
        <v>304</v>
      </c>
      <c r="F43" s="41"/>
      <c r="G43" s="41"/>
      <c r="H43" s="41"/>
      <c r="I43" s="41"/>
    </row>
    <row r="44" spans="1:9" s="5" customFormat="1" ht="48.75" customHeight="1" hidden="1">
      <c r="A44" s="17"/>
      <c r="B44" s="17"/>
      <c r="C44" s="17"/>
      <c r="D44" s="21"/>
      <c r="E44" s="77"/>
      <c r="F44" s="41"/>
      <c r="G44" s="41"/>
      <c r="H44" s="41"/>
      <c r="I44" s="41"/>
    </row>
    <row r="45" spans="1:9" s="5" customFormat="1" ht="29.25" customHeight="1" hidden="1">
      <c r="A45" s="17"/>
      <c r="B45" s="17"/>
      <c r="C45" s="17"/>
      <c r="D45" s="21"/>
      <c r="E45" s="77"/>
      <c r="F45" s="41"/>
      <c r="G45" s="41"/>
      <c r="H45" s="41"/>
      <c r="I45" s="41"/>
    </row>
    <row r="46" spans="1:9" s="5" customFormat="1" ht="29.25" customHeight="1" hidden="1">
      <c r="A46" s="17"/>
      <c r="B46" s="17"/>
      <c r="C46" s="17"/>
      <c r="D46" s="21"/>
      <c r="E46" s="77"/>
      <c r="F46" s="41"/>
      <c r="G46" s="41"/>
      <c r="H46" s="41"/>
      <c r="I46" s="41"/>
    </row>
    <row r="47" spans="1:9" s="5" customFormat="1" ht="64.5" customHeight="1" hidden="1">
      <c r="A47" s="17"/>
      <c r="B47" s="17"/>
      <c r="C47" s="17"/>
      <c r="D47" s="21"/>
      <c r="E47" s="77"/>
      <c r="F47" s="41"/>
      <c r="G47" s="41"/>
      <c r="H47" s="41"/>
      <c r="I47" s="41"/>
    </row>
    <row r="48" spans="1:9" s="7" customFormat="1" ht="29.25" customHeight="1" hidden="1">
      <c r="A48" s="17" t="s">
        <v>51</v>
      </c>
      <c r="B48" s="17" t="s">
        <v>62</v>
      </c>
      <c r="C48" s="17" t="s">
        <v>58</v>
      </c>
      <c r="D48" s="21" t="s">
        <v>69</v>
      </c>
      <c r="E48" s="77"/>
      <c r="F48" s="41"/>
      <c r="G48" s="41"/>
      <c r="H48" s="41"/>
      <c r="I48" s="41"/>
    </row>
    <row r="49" spans="1:9" s="7" customFormat="1" ht="30" customHeight="1" hidden="1">
      <c r="A49" s="17" t="s">
        <v>52</v>
      </c>
      <c r="B49" s="17" t="s">
        <v>64</v>
      </c>
      <c r="C49" s="17" t="s">
        <v>63</v>
      </c>
      <c r="D49" s="21" t="s">
        <v>70</v>
      </c>
      <c r="E49" s="77"/>
      <c r="F49" s="41"/>
      <c r="G49" s="41"/>
      <c r="H49" s="41"/>
      <c r="I49" s="41"/>
    </row>
    <row r="50" spans="1:9" s="7" customFormat="1" ht="15" customHeight="1" hidden="1">
      <c r="A50" s="17" t="s">
        <v>53</v>
      </c>
      <c r="B50" s="17" t="s">
        <v>65</v>
      </c>
      <c r="C50" s="17" t="s">
        <v>63</v>
      </c>
      <c r="D50" s="21" t="s">
        <v>71</v>
      </c>
      <c r="E50" s="77"/>
      <c r="F50" s="41"/>
      <c r="G50" s="41"/>
      <c r="H50" s="41"/>
      <c r="I50" s="41"/>
    </row>
    <row r="51" spans="1:9" s="7" customFormat="1" ht="44.25" customHeight="1" hidden="1">
      <c r="A51" s="17" t="s">
        <v>54</v>
      </c>
      <c r="B51" s="17" t="s">
        <v>66</v>
      </c>
      <c r="C51" s="17" t="s">
        <v>63</v>
      </c>
      <c r="D51" s="21" t="s">
        <v>72</v>
      </c>
      <c r="E51" s="77"/>
      <c r="F51" s="41"/>
      <c r="G51" s="41"/>
      <c r="H51" s="41"/>
      <c r="I51" s="41"/>
    </row>
    <row r="52" spans="1:9" s="50" customFormat="1" ht="15.75" customHeight="1" hidden="1">
      <c r="A52" s="40" t="s">
        <v>55</v>
      </c>
      <c r="B52" s="40" t="s">
        <v>79</v>
      </c>
      <c r="C52" s="40"/>
      <c r="D52" s="49" t="s">
        <v>4</v>
      </c>
      <c r="E52" s="77"/>
      <c r="F52" s="29"/>
      <c r="G52" s="29"/>
      <c r="H52" s="29"/>
      <c r="I52" s="29">
        <f>I53+I55</f>
        <v>0</v>
      </c>
    </row>
    <row r="53" spans="1:9" s="50" customFormat="1" ht="30" hidden="1">
      <c r="A53" s="38" t="s">
        <v>247</v>
      </c>
      <c r="B53" s="38" t="s">
        <v>82</v>
      </c>
      <c r="C53" s="40"/>
      <c r="D53" s="37" t="s">
        <v>83</v>
      </c>
      <c r="E53" s="77"/>
      <c r="F53" s="22"/>
      <c r="G53" s="22"/>
      <c r="H53" s="22"/>
      <c r="I53" s="22">
        <f>I54</f>
        <v>0</v>
      </c>
    </row>
    <row r="54" spans="1:9" s="45" customFormat="1" ht="16.5" customHeight="1" hidden="1">
      <c r="A54" s="42" t="s">
        <v>248</v>
      </c>
      <c r="B54" s="42" t="s">
        <v>249</v>
      </c>
      <c r="C54" s="42" t="s">
        <v>86</v>
      </c>
      <c r="D54" s="43" t="s">
        <v>250</v>
      </c>
      <c r="E54" s="77"/>
      <c r="F54" s="44"/>
      <c r="G54" s="44"/>
      <c r="H54" s="44"/>
      <c r="I54" s="44"/>
    </row>
    <row r="55" spans="1:9" s="46" customFormat="1" ht="60.75" customHeight="1" hidden="1">
      <c r="A55" s="38" t="s">
        <v>251</v>
      </c>
      <c r="B55" s="38" t="s">
        <v>252</v>
      </c>
      <c r="C55" s="38" t="s">
        <v>86</v>
      </c>
      <c r="D55" s="37" t="s">
        <v>253</v>
      </c>
      <c r="E55" s="77"/>
      <c r="F55" s="22"/>
      <c r="G55" s="22"/>
      <c r="H55" s="22"/>
      <c r="I55" s="22"/>
    </row>
    <row r="56" spans="1:9" s="30" customFormat="1" ht="15.75" hidden="1">
      <c r="A56" s="15" t="s">
        <v>100</v>
      </c>
      <c r="B56" s="31">
        <v>5000</v>
      </c>
      <c r="C56" s="31"/>
      <c r="D56" s="32" t="s">
        <v>3</v>
      </c>
      <c r="E56" s="77"/>
      <c r="F56" s="28"/>
      <c r="G56" s="28"/>
      <c r="H56" s="28"/>
      <c r="I56" s="28">
        <f>I57+I59</f>
        <v>0</v>
      </c>
    </row>
    <row r="57" spans="1:9" s="8" customFormat="1" ht="16.5" customHeight="1" hidden="1">
      <c r="A57" s="38" t="s">
        <v>103</v>
      </c>
      <c r="B57" s="18">
        <v>5030</v>
      </c>
      <c r="C57" s="18"/>
      <c r="D57" s="37" t="s">
        <v>288</v>
      </c>
      <c r="E57" s="77"/>
      <c r="F57" s="22"/>
      <c r="G57" s="22"/>
      <c r="H57" s="22"/>
      <c r="I57" s="22">
        <f>I58</f>
        <v>0</v>
      </c>
    </row>
    <row r="58" spans="1:9" s="54" customFormat="1" ht="45.75" customHeight="1" hidden="1">
      <c r="A58" s="42" t="s">
        <v>295</v>
      </c>
      <c r="B58" s="52">
        <v>5032</v>
      </c>
      <c r="C58" s="42" t="s">
        <v>102</v>
      </c>
      <c r="D58" s="43" t="s">
        <v>101</v>
      </c>
      <c r="E58" s="77"/>
      <c r="F58" s="53"/>
      <c r="G58" s="53"/>
      <c r="H58" s="53"/>
      <c r="I58" s="44"/>
    </row>
    <row r="59" spans="1:9" s="8" customFormat="1" ht="16.5" customHeight="1" hidden="1">
      <c r="A59" s="38" t="s">
        <v>289</v>
      </c>
      <c r="B59" s="18">
        <v>5050</v>
      </c>
      <c r="C59" s="18"/>
      <c r="D59" s="37" t="s">
        <v>290</v>
      </c>
      <c r="E59" s="77"/>
      <c r="F59" s="22"/>
      <c r="G59" s="22"/>
      <c r="H59" s="22"/>
      <c r="I59" s="22">
        <f>SUM(I60:I61)</f>
        <v>0</v>
      </c>
    </row>
    <row r="60" spans="1:9" s="45" customFormat="1" ht="62.25" customHeight="1" hidden="1">
      <c r="A60" s="42" t="s">
        <v>292</v>
      </c>
      <c r="B60" s="52">
        <v>5051</v>
      </c>
      <c r="C60" s="42" t="s">
        <v>102</v>
      </c>
      <c r="D60" s="43" t="s">
        <v>291</v>
      </c>
      <c r="E60" s="77"/>
      <c r="F60" s="44"/>
      <c r="G60" s="44"/>
      <c r="H60" s="44"/>
      <c r="I60" s="44"/>
    </row>
    <row r="61" spans="1:9" s="45" customFormat="1" ht="44.25" customHeight="1" hidden="1">
      <c r="A61" s="42" t="s">
        <v>294</v>
      </c>
      <c r="B61" s="52">
        <v>5053</v>
      </c>
      <c r="C61" s="42" t="s">
        <v>102</v>
      </c>
      <c r="D61" s="43" t="s">
        <v>293</v>
      </c>
      <c r="E61" s="77"/>
      <c r="F61" s="44"/>
      <c r="G61" s="44"/>
      <c r="H61" s="44"/>
      <c r="I61" s="44"/>
    </row>
    <row r="62" spans="1:9" s="5" customFormat="1" ht="15" hidden="1">
      <c r="A62" s="25" t="s">
        <v>216</v>
      </c>
      <c r="B62" s="63">
        <v>6300</v>
      </c>
      <c r="C62" s="65"/>
      <c r="D62" s="23" t="s">
        <v>14</v>
      </c>
      <c r="E62" s="29"/>
      <c r="F62" s="56"/>
      <c r="G62" s="56"/>
      <c r="H62" s="56"/>
      <c r="I62" s="56">
        <f>SUM(I63:I66)</f>
        <v>0</v>
      </c>
    </row>
    <row r="63" spans="1:9" s="5" customFormat="1" ht="30" customHeight="1" hidden="1">
      <c r="A63" s="38" t="s">
        <v>217</v>
      </c>
      <c r="B63" s="18">
        <v>6310</v>
      </c>
      <c r="C63" s="38" t="s">
        <v>219</v>
      </c>
      <c r="D63" s="21" t="s">
        <v>218</v>
      </c>
      <c r="E63" s="77" t="s">
        <v>314</v>
      </c>
      <c r="F63" s="22"/>
      <c r="G63" s="22"/>
      <c r="H63" s="22"/>
      <c r="I63" s="22"/>
    </row>
    <row r="64" spans="1:9" s="5" customFormat="1" ht="47.25" customHeight="1" hidden="1">
      <c r="A64" s="38"/>
      <c r="B64" s="18"/>
      <c r="C64" s="38"/>
      <c r="D64" s="21"/>
      <c r="F64" s="22"/>
      <c r="G64" s="22"/>
      <c r="H64" s="22"/>
      <c r="I64" s="22"/>
    </row>
    <row r="65" spans="1:9" s="5" customFormat="1" ht="45" customHeight="1" hidden="1">
      <c r="A65" s="38" t="s">
        <v>220</v>
      </c>
      <c r="B65" s="18">
        <v>6330</v>
      </c>
      <c r="C65" s="38" t="s">
        <v>57</v>
      </c>
      <c r="D65" s="21" t="s">
        <v>221</v>
      </c>
      <c r="E65" s="22"/>
      <c r="F65" s="22"/>
      <c r="G65" s="22"/>
      <c r="H65" s="22"/>
      <c r="I65" s="22"/>
    </row>
    <row r="66" spans="1:9" s="5" customFormat="1" ht="15.75" customHeight="1" hidden="1">
      <c r="A66" s="38" t="s">
        <v>222</v>
      </c>
      <c r="B66" s="18">
        <v>6410</v>
      </c>
      <c r="C66" s="38" t="s">
        <v>223</v>
      </c>
      <c r="D66" s="21" t="s">
        <v>224</v>
      </c>
      <c r="E66" s="22"/>
      <c r="F66" s="22"/>
      <c r="G66" s="22"/>
      <c r="H66" s="22"/>
      <c r="I66" s="22"/>
    </row>
    <row r="67" spans="1:9" s="68" customFormat="1" ht="32.25" customHeight="1" hidden="1">
      <c r="A67" s="84" t="s">
        <v>18</v>
      </c>
      <c r="B67" s="84"/>
      <c r="C67" s="84"/>
      <c r="D67" s="85" t="s">
        <v>31</v>
      </c>
      <c r="E67" s="29"/>
      <c r="F67" s="86"/>
      <c r="G67" s="86"/>
      <c r="H67" s="86"/>
      <c r="I67" s="86">
        <f>I68</f>
        <v>0</v>
      </c>
    </row>
    <row r="68" spans="1:9" s="6" customFormat="1" ht="32.25" customHeight="1" hidden="1">
      <c r="A68" s="15" t="s">
        <v>284</v>
      </c>
      <c r="B68" s="15"/>
      <c r="C68" s="15"/>
      <c r="D68" s="87" t="s">
        <v>31</v>
      </c>
      <c r="E68" s="29"/>
      <c r="F68" s="88"/>
      <c r="G68" s="88"/>
      <c r="H68" s="88"/>
      <c r="I68" s="88">
        <f>I69+I71+I110</f>
        <v>0</v>
      </c>
    </row>
    <row r="69" spans="1:9" s="30" customFormat="1" ht="15.75" hidden="1">
      <c r="A69" s="34" t="s">
        <v>105</v>
      </c>
      <c r="B69" s="34" t="s">
        <v>59</v>
      </c>
      <c r="C69" s="34"/>
      <c r="D69" s="32" t="s">
        <v>1</v>
      </c>
      <c r="E69" s="29"/>
      <c r="F69" s="28"/>
      <c r="G69" s="28"/>
      <c r="H69" s="28"/>
      <c r="I69" s="28">
        <f>I70</f>
        <v>0</v>
      </c>
    </row>
    <row r="70" spans="1:9" s="8" customFormat="1" ht="60" customHeight="1" hidden="1">
      <c r="A70" s="38" t="s">
        <v>106</v>
      </c>
      <c r="B70" s="38" t="s">
        <v>104</v>
      </c>
      <c r="C70" s="38" t="s">
        <v>56</v>
      </c>
      <c r="D70" s="37" t="s">
        <v>107</v>
      </c>
      <c r="E70" s="22"/>
      <c r="F70" s="22"/>
      <c r="G70" s="22"/>
      <c r="H70" s="22"/>
      <c r="I70" s="22"/>
    </row>
    <row r="71" spans="1:9" s="30" customFormat="1" ht="17.25" customHeight="1" hidden="1">
      <c r="A71" s="34" t="s">
        <v>108</v>
      </c>
      <c r="B71" s="34" t="s">
        <v>79</v>
      </c>
      <c r="C71" s="34"/>
      <c r="D71" s="33" t="s">
        <v>4</v>
      </c>
      <c r="E71" s="29"/>
      <c r="F71" s="28"/>
      <c r="G71" s="28"/>
      <c r="H71" s="28"/>
      <c r="I71" s="28">
        <f>I72+I80+I86+I90+I100+I101+I102+I103+I106+I108+I109</f>
        <v>0</v>
      </c>
    </row>
    <row r="72" spans="1:9" s="8" customFormat="1" ht="58.5" customHeight="1" hidden="1">
      <c r="A72" s="38" t="s">
        <v>109</v>
      </c>
      <c r="B72" s="38" t="s">
        <v>110</v>
      </c>
      <c r="C72" s="38"/>
      <c r="D72" s="37" t="s">
        <v>111</v>
      </c>
      <c r="E72" s="29" t="s">
        <v>303</v>
      </c>
      <c r="F72" s="22"/>
      <c r="G72" s="22"/>
      <c r="H72" s="22"/>
      <c r="I72" s="22">
        <f>SUM(I73:I79)</f>
        <v>0</v>
      </c>
    </row>
    <row r="73" spans="1:9" s="47" customFormat="1" ht="150.75" customHeight="1" hidden="1">
      <c r="A73" s="42" t="s">
        <v>116</v>
      </c>
      <c r="B73" s="42" t="s">
        <v>112</v>
      </c>
      <c r="C73" s="42" t="s">
        <v>113</v>
      </c>
      <c r="D73" s="58" t="s">
        <v>114</v>
      </c>
      <c r="E73" s="29" t="s">
        <v>303</v>
      </c>
      <c r="F73" s="44"/>
      <c r="G73" s="44"/>
      <c r="H73" s="44"/>
      <c r="I73" s="44"/>
    </row>
    <row r="74" spans="1:9" s="47" customFormat="1" ht="288" customHeight="1" hidden="1">
      <c r="A74" s="42" t="s">
        <v>117</v>
      </c>
      <c r="B74" s="42" t="s">
        <v>115</v>
      </c>
      <c r="C74" s="42" t="s">
        <v>113</v>
      </c>
      <c r="D74" s="59" t="s">
        <v>287</v>
      </c>
      <c r="E74" s="29" t="s">
        <v>303</v>
      </c>
      <c r="F74" s="44"/>
      <c r="G74" s="44"/>
      <c r="H74" s="44"/>
      <c r="I74" s="44"/>
    </row>
    <row r="75" spans="1:9" s="47" customFormat="1" ht="63.75" customHeight="1" hidden="1">
      <c r="A75" s="42" t="s">
        <v>118</v>
      </c>
      <c r="B75" s="42" t="s">
        <v>119</v>
      </c>
      <c r="C75" s="42" t="s">
        <v>120</v>
      </c>
      <c r="D75" s="58" t="s">
        <v>121</v>
      </c>
      <c r="E75" s="29" t="s">
        <v>303</v>
      </c>
      <c r="F75" s="44"/>
      <c r="G75" s="44"/>
      <c r="H75" s="44"/>
      <c r="I75" s="44"/>
    </row>
    <row r="76" spans="1:9" s="47" customFormat="1" ht="138" customHeight="1" hidden="1">
      <c r="A76" s="42" t="s">
        <v>122</v>
      </c>
      <c r="B76" s="42" t="s">
        <v>123</v>
      </c>
      <c r="C76" s="42" t="s">
        <v>120</v>
      </c>
      <c r="D76" s="58" t="s">
        <v>124</v>
      </c>
      <c r="E76" s="29" t="s">
        <v>303</v>
      </c>
      <c r="F76" s="44"/>
      <c r="G76" s="44"/>
      <c r="H76" s="44"/>
      <c r="I76" s="44"/>
    </row>
    <row r="77" spans="1:9" s="61" customFormat="1" ht="27" customHeight="1" hidden="1">
      <c r="A77" s="42" t="s">
        <v>125</v>
      </c>
      <c r="B77" s="42" t="s">
        <v>126</v>
      </c>
      <c r="C77" s="42" t="s">
        <v>120</v>
      </c>
      <c r="D77" s="58" t="s">
        <v>127</v>
      </c>
      <c r="E77" s="29" t="s">
        <v>303</v>
      </c>
      <c r="F77" s="60"/>
      <c r="G77" s="60"/>
      <c r="H77" s="60"/>
      <c r="I77" s="60"/>
    </row>
    <row r="78" spans="1:9" s="61" customFormat="1" ht="27" customHeight="1" hidden="1">
      <c r="A78" s="42" t="s">
        <v>128</v>
      </c>
      <c r="B78" s="42" t="s">
        <v>129</v>
      </c>
      <c r="C78" s="42" t="s">
        <v>104</v>
      </c>
      <c r="D78" s="58" t="s">
        <v>130</v>
      </c>
      <c r="E78" s="29" t="s">
        <v>303</v>
      </c>
      <c r="F78" s="60"/>
      <c r="G78" s="60"/>
      <c r="H78" s="60"/>
      <c r="I78" s="60"/>
    </row>
    <row r="79" spans="1:9" s="61" customFormat="1" ht="37.5" customHeight="1" hidden="1">
      <c r="A79" s="42" t="s">
        <v>131</v>
      </c>
      <c r="B79" s="42" t="s">
        <v>132</v>
      </c>
      <c r="C79" s="42" t="s">
        <v>104</v>
      </c>
      <c r="D79" s="58" t="s">
        <v>27</v>
      </c>
      <c r="E79" s="29" t="s">
        <v>303</v>
      </c>
      <c r="F79" s="60"/>
      <c r="G79" s="60"/>
      <c r="H79" s="60"/>
      <c r="I79" s="60"/>
    </row>
    <row r="80" spans="1:9" s="8" customFormat="1" ht="45" hidden="1">
      <c r="A80" s="38" t="s">
        <v>133</v>
      </c>
      <c r="B80" s="38" t="s">
        <v>134</v>
      </c>
      <c r="C80" s="38"/>
      <c r="D80" s="37" t="s">
        <v>135</v>
      </c>
      <c r="E80" s="29" t="s">
        <v>303</v>
      </c>
      <c r="F80" s="22"/>
      <c r="G80" s="22"/>
      <c r="H80" s="22"/>
      <c r="I80" s="22">
        <f>SUM(I81:I85)</f>
        <v>0</v>
      </c>
    </row>
    <row r="81" spans="1:9" s="47" customFormat="1" ht="138" customHeight="1" hidden="1">
      <c r="A81" s="42" t="s">
        <v>136</v>
      </c>
      <c r="B81" s="42" t="s">
        <v>137</v>
      </c>
      <c r="C81" s="42" t="s">
        <v>113</v>
      </c>
      <c r="D81" s="58" t="s">
        <v>138</v>
      </c>
      <c r="E81" s="29" t="s">
        <v>303</v>
      </c>
      <c r="F81" s="44"/>
      <c r="G81" s="44"/>
      <c r="H81" s="44"/>
      <c r="I81" s="44"/>
    </row>
    <row r="82" spans="1:9" s="47" customFormat="1" ht="63" customHeight="1" hidden="1">
      <c r="A82" s="42" t="s">
        <v>139</v>
      </c>
      <c r="B82" s="42" t="s">
        <v>140</v>
      </c>
      <c r="C82" s="42" t="s">
        <v>120</v>
      </c>
      <c r="D82" s="58" t="s">
        <v>141</v>
      </c>
      <c r="E82" s="29" t="s">
        <v>303</v>
      </c>
      <c r="F82" s="44"/>
      <c r="G82" s="44"/>
      <c r="H82" s="44"/>
      <c r="I82" s="44"/>
    </row>
    <row r="83" spans="1:9" s="47" customFormat="1" ht="128.25" customHeight="1" hidden="1">
      <c r="A83" s="42" t="s">
        <v>142</v>
      </c>
      <c r="B83" s="42" t="s">
        <v>143</v>
      </c>
      <c r="C83" s="42" t="s">
        <v>120</v>
      </c>
      <c r="D83" s="58" t="s">
        <v>144</v>
      </c>
      <c r="E83" s="29" t="s">
        <v>303</v>
      </c>
      <c r="F83" s="44"/>
      <c r="G83" s="44"/>
      <c r="H83" s="44"/>
      <c r="I83" s="44"/>
    </row>
    <row r="84" spans="1:9" s="47" customFormat="1" ht="26.25" customHeight="1" hidden="1">
      <c r="A84" s="42" t="s">
        <v>145</v>
      </c>
      <c r="B84" s="42" t="s">
        <v>146</v>
      </c>
      <c r="C84" s="42" t="s">
        <v>120</v>
      </c>
      <c r="D84" s="58" t="s">
        <v>147</v>
      </c>
      <c r="E84" s="29" t="s">
        <v>303</v>
      </c>
      <c r="F84" s="44"/>
      <c r="G84" s="44"/>
      <c r="H84" s="44"/>
      <c r="I84" s="44"/>
    </row>
    <row r="85" spans="1:9" s="47" customFormat="1" ht="41.25" customHeight="1" hidden="1">
      <c r="A85" s="42" t="s">
        <v>148</v>
      </c>
      <c r="B85" s="42" t="s">
        <v>149</v>
      </c>
      <c r="C85" s="42" t="s">
        <v>104</v>
      </c>
      <c r="D85" s="58" t="s">
        <v>150</v>
      </c>
      <c r="E85" s="29" t="s">
        <v>303</v>
      </c>
      <c r="F85" s="44"/>
      <c r="G85" s="44"/>
      <c r="H85" s="44"/>
      <c r="I85" s="44"/>
    </row>
    <row r="86" spans="1:9" s="47" customFormat="1" ht="165.75" customHeight="1" hidden="1">
      <c r="A86" s="38" t="s">
        <v>151</v>
      </c>
      <c r="B86" s="38" t="s">
        <v>152</v>
      </c>
      <c r="C86" s="38"/>
      <c r="D86" s="37" t="s">
        <v>153</v>
      </c>
      <c r="E86" s="29" t="s">
        <v>303</v>
      </c>
      <c r="F86" s="22"/>
      <c r="G86" s="22"/>
      <c r="H86" s="22"/>
      <c r="I86" s="22">
        <f>SUM(I87:I89)</f>
        <v>0</v>
      </c>
    </row>
    <row r="87" spans="1:9" s="47" customFormat="1" ht="150" customHeight="1" hidden="1">
      <c r="A87" s="42" t="s">
        <v>154</v>
      </c>
      <c r="B87" s="42" t="s">
        <v>155</v>
      </c>
      <c r="C87" s="42" t="s">
        <v>113</v>
      </c>
      <c r="D87" s="58" t="s">
        <v>156</v>
      </c>
      <c r="E87" s="29" t="s">
        <v>303</v>
      </c>
      <c r="F87" s="44"/>
      <c r="G87" s="44"/>
      <c r="H87" s="44"/>
      <c r="I87" s="44"/>
    </row>
    <row r="88" spans="1:9" s="47" customFormat="1" ht="62.25" customHeight="1" hidden="1">
      <c r="A88" s="42" t="s">
        <v>157</v>
      </c>
      <c r="B88" s="42" t="s">
        <v>158</v>
      </c>
      <c r="C88" s="42" t="s">
        <v>120</v>
      </c>
      <c r="D88" s="58" t="s">
        <v>159</v>
      </c>
      <c r="E88" s="29" t="s">
        <v>303</v>
      </c>
      <c r="F88" s="44"/>
      <c r="G88" s="44"/>
      <c r="H88" s="44"/>
      <c r="I88" s="44"/>
    </row>
    <row r="89" spans="1:9" s="47" customFormat="1" ht="24.75" customHeight="1" hidden="1">
      <c r="A89" s="42" t="s">
        <v>160</v>
      </c>
      <c r="B89" s="42" t="s">
        <v>161</v>
      </c>
      <c r="C89" s="42" t="s">
        <v>120</v>
      </c>
      <c r="D89" s="58" t="s">
        <v>162</v>
      </c>
      <c r="E89" s="29" t="s">
        <v>303</v>
      </c>
      <c r="F89" s="44"/>
      <c r="G89" s="44"/>
      <c r="H89" s="44"/>
      <c r="I89" s="44"/>
    </row>
    <row r="90" spans="1:9" s="47" customFormat="1" ht="43.5" customHeight="1" hidden="1">
      <c r="A90" s="38" t="s">
        <v>163</v>
      </c>
      <c r="B90" s="38" t="s">
        <v>164</v>
      </c>
      <c r="C90" s="42"/>
      <c r="D90" s="37" t="s">
        <v>165</v>
      </c>
      <c r="E90" s="29" t="s">
        <v>303</v>
      </c>
      <c r="F90" s="22"/>
      <c r="G90" s="22"/>
      <c r="H90" s="22"/>
      <c r="I90" s="22">
        <f>SUM(I91:I99)</f>
        <v>0</v>
      </c>
    </row>
    <row r="91" spans="1:9" s="47" customFormat="1" ht="16.5" customHeight="1" hidden="1">
      <c r="A91" s="42" t="s">
        <v>166</v>
      </c>
      <c r="B91" s="42" t="s">
        <v>167</v>
      </c>
      <c r="C91" s="42" t="s">
        <v>86</v>
      </c>
      <c r="D91" s="43" t="s">
        <v>168</v>
      </c>
      <c r="E91" s="29" t="s">
        <v>303</v>
      </c>
      <c r="F91" s="44"/>
      <c r="G91" s="44"/>
      <c r="H91" s="44"/>
      <c r="I91" s="44"/>
    </row>
    <row r="92" spans="1:9" s="47" customFormat="1" ht="30" customHeight="1" hidden="1">
      <c r="A92" s="42" t="s">
        <v>169</v>
      </c>
      <c r="B92" s="42" t="s">
        <v>170</v>
      </c>
      <c r="C92" s="42" t="s">
        <v>86</v>
      </c>
      <c r="D92" s="43" t="s">
        <v>171</v>
      </c>
      <c r="E92" s="29" t="s">
        <v>303</v>
      </c>
      <c r="F92" s="44"/>
      <c r="G92" s="44"/>
      <c r="H92" s="44"/>
      <c r="I92" s="44"/>
    </row>
    <row r="93" spans="1:9" s="47" customFormat="1" ht="14.25" customHeight="1" hidden="1">
      <c r="A93" s="42" t="s">
        <v>172</v>
      </c>
      <c r="B93" s="42" t="s">
        <v>173</v>
      </c>
      <c r="C93" s="42" t="s">
        <v>86</v>
      </c>
      <c r="D93" s="43" t="s">
        <v>174</v>
      </c>
      <c r="E93" s="29" t="s">
        <v>303</v>
      </c>
      <c r="F93" s="44"/>
      <c r="G93" s="44"/>
      <c r="H93" s="44"/>
      <c r="I93" s="44"/>
    </row>
    <row r="94" spans="1:9" s="47" customFormat="1" ht="30" hidden="1">
      <c r="A94" s="42" t="s">
        <v>175</v>
      </c>
      <c r="B94" s="42" t="s">
        <v>176</v>
      </c>
      <c r="C94" s="42" t="s">
        <v>86</v>
      </c>
      <c r="D94" s="43" t="s">
        <v>177</v>
      </c>
      <c r="E94" s="29" t="s">
        <v>303</v>
      </c>
      <c r="F94" s="44"/>
      <c r="G94" s="44"/>
      <c r="H94" s="44"/>
      <c r="I94" s="44"/>
    </row>
    <row r="95" spans="1:9" s="47" customFormat="1" ht="16.5" customHeight="1" hidden="1">
      <c r="A95" s="42" t="s">
        <v>178</v>
      </c>
      <c r="B95" s="42" t="s">
        <v>179</v>
      </c>
      <c r="C95" s="42" t="s">
        <v>86</v>
      </c>
      <c r="D95" s="43" t="s">
        <v>180</v>
      </c>
      <c r="E95" s="29" t="s">
        <v>303</v>
      </c>
      <c r="F95" s="44"/>
      <c r="G95" s="44"/>
      <c r="H95" s="44"/>
      <c r="I95" s="44"/>
    </row>
    <row r="96" spans="1:9" s="47" customFormat="1" ht="16.5" customHeight="1" hidden="1">
      <c r="A96" s="42" t="s">
        <v>182</v>
      </c>
      <c r="B96" s="42" t="s">
        <v>183</v>
      </c>
      <c r="C96" s="42" t="s">
        <v>86</v>
      </c>
      <c r="D96" s="43" t="s">
        <v>181</v>
      </c>
      <c r="E96" s="29" t="s">
        <v>303</v>
      </c>
      <c r="F96" s="44"/>
      <c r="G96" s="44"/>
      <c r="H96" s="44"/>
      <c r="I96" s="44"/>
    </row>
    <row r="97" spans="1:9" s="47" customFormat="1" ht="15.75" customHeight="1" hidden="1">
      <c r="A97" s="42" t="s">
        <v>185</v>
      </c>
      <c r="B97" s="42" t="s">
        <v>186</v>
      </c>
      <c r="C97" s="42" t="s">
        <v>86</v>
      </c>
      <c r="D97" s="43" t="s">
        <v>184</v>
      </c>
      <c r="E97" s="29" t="s">
        <v>303</v>
      </c>
      <c r="F97" s="44"/>
      <c r="G97" s="44"/>
      <c r="H97" s="44"/>
      <c r="I97" s="44"/>
    </row>
    <row r="98" spans="1:9" s="47" customFormat="1" ht="30" customHeight="1" hidden="1">
      <c r="A98" s="42" t="s">
        <v>188</v>
      </c>
      <c r="B98" s="42" t="s">
        <v>189</v>
      </c>
      <c r="C98" s="42" t="s">
        <v>86</v>
      </c>
      <c r="D98" s="43" t="s">
        <v>187</v>
      </c>
      <c r="E98" s="29" t="s">
        <v>303</v>
      </c>
      <c r="F98" s="44"/>
      <c r="G98" s="44"/>
      <c r="H98" s="44"/>
      <c r="I98" s="44"/>
    </row>
    <row r="99" spans="1:9" s="47" customFormat="1" ht="30" customHeight="1" hidden="1">
      <c r="A99" s="42" t="s">
        <v>190</v>
      </c>
      <c r="B99" s="42" t="s">
        <v>191</v>
      </c>
      <c r="C99" s="42" t="s">
        <v>60</v>
      </c>
      <c r="D99" s="43" t="s">
        <v>192</v>
      </c>
      <c r="E99" s="29" t="s">
        <v>303</v>
      </c>
      <c r="F99" s="44"/>
      <c r="G99" s="44"/>
      <c r="H99" s="44"/>
      <c r="I99" s="44"/>
    </row>
    <row r="100" spans="1:9" s="7" customFormat="1" ht="29.25" customHeight="1" hidden="1">
      <c r="A100" s="38" t="s">
        <v>261</v>
      </c>
      <c r="B100" s="38" t="s">
        <v>262</v>
      </c>
      <c r="C100" s="38" t="s">
        <v>120</v>
      </c>
      <c r="D100" s="21" t="s">
        <v>263</v>
      </c>
      <c r="E100" s="29" t="s">
        <v>303</v>
      </c>
      <c r="F100" s="22"/>
      <c r="G100" s="22"/>
      <c r="H100" s="22"/>
      <c r="I100" s="22"/>
    </row>
    <row r="101" spans="1:9" s="7" customFormat="1" ht="29.25" customHeight="1" hidden="1">
      <c r="A101" s="38" t="s">
        <v>194</v>
      </c>
      <c r="B101" s="38" t="s">
        <v>193</v>
      </c>
      <c r="C101" s="38" t="s">
        <v>60</v>
      </c>
      <c r="D101" s="21" t="s">
        <v>195</v>
      </c>
      <c r="E101" s="29" t="s">
        <v>303</v>
      </c>
      <c r="F101" s="22"/>
      <c r="G101" s="22"/>
      <c r="H101" s="22"/>
      <c r="I101" s="22"/>
    </row>
    <row r="102" spans="1:9" s="7" customFormat="1" ht="29.25" customHeight="1" hidden="1">
      <c r="A102" s="38" t="s">
        <v>265</v>
      </c>
      <c r="B102" s="38" t="s">
        <v>264</v>
      </c>
      <c r="C102" s="38" t="s">
        <v>113</v>
      </c>
      <c r="D102" s="21" t="s">
        <v>266</v>
      </c>
      <c r="E102" s="29" t="s">
        <v>303</v>
      </c>
      <c r="F102" s="22"/>
      <c r="G102" s="22"/>
      <c r="H102" s="22"/>
      <c r="I102" s="22"/>
    </row>
    <row r="103" spans="1:9" s="46" customFormat="1" ht="74.25" customHeight="1" hidden="1">
      <c r="A103" s="38" t="s">
        <v>196</v>
      </c>
      <c r="B103" s="38" t="s">
        <v>197</v>
      </c>
      <c r="C103" s="38"/>
      <c r="D103" s="37" t="s">
        <v>198</v>
      </c>
      <c r="E103" s="29" t="s">
        <v>303</v>
      </c>
      <c r="F103" s="22"/>
      <c r="G103" s="22"/>
      <c r="H103" s="22"/>
      <c r="I103" s="22">
        <f>I104+I105</f>
        <v>0</v>
      </c>
    </row>
    <row r="104" spans="1:9" s="47" customFormat="1" ht="59.25" customHeight="1" hidden="1">
      <c r="A104" s="42" t="s">
        <v>199</v>
      </c>
      <c r="B104" s="42" t="s">
        <v>200</v>
      </c>
      <c r="C104" s="42" t="s">
        <v>60</v>
      </c>
      <c r="D104" s="43" t="s">
        <v>201</v>
      </c>
      <c r="E104" s="29" t="s">
        <v>303</v>
      </c>
      <c r="F104" s="44"/>
      <c r="G104" s="44"/>
      <c r="H104" s="44"/>
      <c r="I104" s="44"/>
    </row>
    <row r="105" spans="1:9" s="47" customFormat="1" ht="18" customHeight="1" hidden="1">
      <c r="A105" s="42" t="s">
        <v>267</v>
      </c>
      <c r="B105" s="42" t="s">
        <v>268</v>
      </c>
      <c r="C105" s="42" t="s">
        <v>60</v>
      </c>
      <c r="D105" s="43" t="s">
        <v>269</v>
      </c>
      <c r="E105" s="29" t="s">
        <v>303</v>
      </c>
      <c r="F105" s="44"/>
      <c r="G105" s="44"/>
      <c r="H105" s="44"/>
      <c r="I105" s="44"/>
    </row>
    <row r="106" spans="1:9" s="46" customFormat="1" ht="16.5" customHeight="1" hidden="1">
      <c r="A106" s="38" t="s">
        <v>275</v>
      </c>
      <c r="B106" s="38" t="s">
        <v>276</v>
      </c>
      <c r="C106" s="38"/>
      <c r="D106" s="37" t="s">
        <v>278</v>
      </c>
      <c r="E106" s="29" t="s">
        <v>303</v>
      </c>
      <c r="F106" s="22"/>
      <c r="G106" s="22"/>
      <c r="H106" s="22"/>
      <c r="I106" s="22">
        <f>I107</f>
        <v>0</v>
      </c>
    </row>
    <row r="107" spans="1:9" s="47" customFormat="1" ht="45.75" customHeight="1" hidden="1">
      <c r="A107" s="42" t="s">
        <v>274</v>
      </c>
      <c r="B107" s="42" t="s">
        <v>273</v>
      </c>
      <c r="C107" s="42" t="s">
        <v>113</v>
      </c>
      <c r="D107" s="43" t="s">
        <v>277</v>
      </c>
      <c r="E107" s="29" t="s">
        <v>303</v>
      </c>
      <c r="F107" s="44"/>
      <c r="G107" s="44"/>
      <c r="H107" s="44"/>
      <c r="I107" s="44"/>
    </row>
    <row r="108" spans="1:9" s="46" customFormat="1" ht="15.75" customHeight="1" hidden="1">
      <c r="A108" s="38" t="s">
        <v>202</v>
      </c>
      <c r="B108" s="38" t="s">
        <v>203</v>
      </c>
      <c r="C108" s="38" t="s">
        <v>204</v>
      </c>
      <c r="D108" s="37" t="s">
        <v>28</v>
      </c>
      <c r="E108" s="29" t="s">
        <v>303</v>
      </c>
      <c r="F108" s="22"/>
      <c r="G108" s="22"/>
      <c r="H108" s="22"/>
      <c r="I108" s="22"/>
    </row>
    <row r="109" spans="1:9" s="46" customFormat="1" ht="15.75" customHeight="1" hidden="1">
      <c r="A109" s="38" t="s">
        <v>271</v>
      </c>
      <c r="B109" s="38" t="s">
        <v>270</v>
      </c>
      <c r="C109" s="38" t="s">
        <v>62</v>
      </c>
      <c r="D109" s="37" t="s">
        <v>272</v>
      </c>
      <c r="E109" s="22" t="s">
        <v>303</v>
      </c>
      <c r="F109" s="22"/>
      <c r="G109" s="22"/>
      <c r="H109" s="22"/>
      <c r="I109" s="22"/>
    </row>
    <row r="110" spans="1:9" s="6" customFormat="1" ht="16.5" customHeight="1" hidden="1">
      <c r="A110" s="34" t="s">
        <v>254</v>
      </c>
      <c r="B110" s="34" t="s">
        <v>98</v>
      </c>
      <c r="C110" s="31"/>
      <c r="D110" s="33" t="s">
        <v>7</v>
      </c>
      <c r="E110" s="29" t="s">
        <v>303</v>
      </c>
      <c r="F110" s="28"/>
      <c r="G110" s="28"/>
      <c r="H110" s="28"/>
      <c r="I110" s="28">
        <f>I111</f>
        <v>0</v>
      </c>
    </row>
    <row r="111" spans="1:9" s="5" customFormat="1" ht="14.25" customHeight="1" hidden="1">
      <c r="A111" s="38" t="s">
        <v>255</v>
      </c>
      <c r="B111" s="18">
        <v>8600</v>
      </c>
      <c r="C111" s="38" t="s">
        <v>99</v>
      </c>
      <c r="D111" s="51" t="s">
        <v>9</v>
      </c>
      <c r="E111" s="29" t="s">
        <v>303</v>
      </c>
      <c r="F111" s="22"/>
      <c r="G111" s="22"/>
      <c r="H111" s="22"/>
      <c r="I111" s="22"/>
    </row>
    <row r="112" spans="1:9" s="68" customFormat="1" ht="33.75" customHeight="1">
      <c r="A112" s="84" t="s">
        <v>19</v>
      </c>
      <c r="B112" s="84"/>
      <c r="C112" s="84"/>
      <c r="D112" s="85" t="s">
        <v>32</v>
      </c>
      <c r="E112" s="29"/>
      <c r="F112" s="86"/>
      <c r="G112" s="86"/>
      <c r="H112" s="86"/>
      <c r="I112" s="86">
        <f>I113</f>
        <v>-113400</v>
      </c>
    </row>
    <row r="113" spans="1:9" s="6" customFormat="1" ht="30.75" customHeight="1">
      <c r="A113" s="15" t="s">
        <v>285</v>
      </c>
      <c r="B113" s="15"/>
      <c r="C113" s="15"/>
      <c r="D113" s="87" t="s">
        <v>32</v>
      </c>
      <c r="E113" s="29"/>
      <c r="F113" s="88"/>
      <c r="G113" s="88"/>
      <c r="H113" s="88"/>
      <c r="I113" s="88">
        <f>I114+I120</f>
        <v>-113400</v>
      </c>
    </row>
    <row r="114" spans="1:9" s="4" customFormat="1" ht="15.75">
      <c r="A114" s="25" t="s">
        <v>205</v>
      </c>
      <c r="B114" s="16">
        <v>4000</v>
      </c>
      <c r="C114" s="16"/>
      <c r="D114" s="19" t="s">
        <v>2</v>
      </c>
      <c r="E114" s="29"/>
      <c r="F114" s="28"/>
      <c r="G114" s="28"/>
      <c r="H114" s="28"/>
      <c r="I114" s="28">
        <f>SUM(I115:I119)</f>
        <v>-113400</v>
      </c>
    </row>
    <row r="115" spans="1:9" s="8" customFormat="1" ht="15" hidden="1">
      <c r="A115" s="38" t="s">
        <v>206</v>
      </c>
      <c r="B115" s="18">
        <v>4060</v>
      </c>
      <c r="C115" s="17" t="s">
        <v>208</v>
      </c>
      <c r="D115" s="51" t="s">
        <v>6</v>
      </c>
      <c r="E115" s="22" t="s">
        <v>303</v>
      </c>
      <c r="F115" s="22"/>
      <c r="G115" s="22"/>
      <c r="H115" s="22"/>
      <c r="I115" s="22"/>
    </row>
    <row r="116" spans="1:9" s="5" customFormat="1" ht="15" hidden="1">
      <c r="A116" s="38" t="s">
        <v>207</v>
      </c>
      <c r="B116" s="18">
        <v>4070</v>
      </c>
      <c r="C116" s="17" t="s">
        <v>208</v>
      </c>
      <c r="D116" s="21" t="s">
        <v>11</v>
      </c>
      <c r="E116" s="22" t="s">
        <v>303</v>
      </c>
      <c r="F116" s="22"/>
      <c r="G116" s="22"/>
      <c r="H116" s="22"/>
      <c r="I116" s="22"/>
    </row>
    <row r="117" spans="1:9" s="8" customFormat="1" ht="36" customHeight="1">
      <c r="A117" s="38" t="s">
        <v>209</v>
      </c>
      <c r="B117" s="18">
        <v>4090</v>
      </c>
      <c r="C117" s="38" t="s">
        <v>210</v>
      </c>
      <c r="D117" s="37" t="s">
        <v>211</v>
      </c>
      <c r="E117" s="22" t="s">
        <v>303</v>
      </c>
      <c r="F117" s="22"/>
      <c r="G117" s="22"/>
      <c r="H117" s="22"/>
      <c r="I117" s="22">
        <v>-113400</v>
      </c>
    </row>
    <row r="118" spans="1:9" s="8" customFormat="1" ht="66" customHeight="1" hidden="1">
      <c r="A118" s="38" t="s">
        <v>212</v>
      </c>
      <c r="B118" s="18">
        <v>4200</v>
      </c>
      <c r="C118" s="38" t="s">
        <v>213</v>
      </c>
      <c r="D118" s="20" t="s">
        <v>10</v>
      </c>
      <c r="E118" s="22" t="s">
        <v>303</v>
      </c>
      <c r="F118" s="22"/>
      <c r="G118" s="22"/>
      <c r="H118" s="22"/>
      <c r="I118" s="22"/>
    </row>
    <row r="119" spans="1:9" s="5" customFormat="1" ht="30.75" customHeight="1" hidden="1">
      <c r="A119" s="79">
        <v>2418880</v>
      </c>
      <c r="B119" s="79">
        <v>8800</v>
      </c>
      <c r="C119" s="38" t="s">
        <v>258</v>
      </c>
      <c r="D119" s="20" t="s">
        <v>24</v>
      </c>
      <c r="E119" s="81" t="s">
        <v>304</v>
      </c>
      <c r="F119" s="22"/>
      <c r="G119" s="22"/>
      <c r="H119" s="22"/>
      <c r="I119" s="22"/>
    </row>
    <row r="120" spans="1:9" s="4" customFormat="1" ht="14.25" customHeight="1" hidden="1">
      <c r="A120" s="25" t="s">
        <v>225</v>
      </c>
      <c r="B120" s="63">
        <v>6300</v>
      </c>
      <c r="C120" s="65"/>
      <c r="D120" s="23" t="s">
        <v>14</v>
      </c>
      <c r="E120" s="29"/>
      <c r="F120" s="28"/>
      <c r="G120" s="28"/>
      <c r="H120" s="28"/>
      <c r="I120" s="28">
        <f>SUM(I121:I122)</f>
        <v>0</v>
      </c>
    </row>
    <row r="121" spans="1:9" s="5" customFormat="1" ht="31.5" customHeight="1" hidden="1">
      <c r="A121" s="38" t="s">
        <v>226</v>
      </c>
      <c r="B121" s="18">
        <v>6310</v>
      </c>
      <c r="C121" s="38" t="s">
        <v>219</v>
      </c>
      <c r="D121" s="21" t="s">
        <v>218</v>
      </c>
      <c r="E121" s="22"/>
      <c r="F121" s="22"/>
      <c r="G121" s="22"/>
      <c r="H121" s="22"/>
      <c r="I121" s="22"/>
    </row>
    <row r="122" spans="1:9" s="5" customFormat="1" ht="15.75" customHeight="1" hidden="1">
      <c r="A122" s="38" t="s">
        <v>227</v>
      </c>
      <c r="B122" s="18">
        <v>6410</v>
      </c>
      <c r="C122" s="38" t="s">
        <v>223</v>
      </c>
      <c r="D122" s="21" t="s">
        <v>224</v>
      </c>
      <c r="E122" s="22"/>
      <c r="F122" s="22"/>
      <c r="G122" s="22"/>
      <c r="H122" s="22"/>
      <c r="I122" s="22"/>
    </row>
    <row r="123" spans="1:9" s="69" customFormat="1" ht="64.5" customHeight="1" hidden="1">
      <c r="A123" s="84" t="s">
        <v>20</v>
      </c>
      <c r="B123" s="84"/>
      <c r="C123" s="84"/>
      <c r="D123" s="85" t="s">
        <v>33</v>
      </c>
      <c r="E123" s="29"/>
      <c r="F123" s="86"/>
      <c r="G123" s="86"/>
      <c r="H123" s="86"/>
      <c r="I123" s="86">
        <f>I124</f>
        <v>0</v>
      </c>
    </row>
    <row r="124" spans="1:9" s="62" customFormat="1" ht="47.25" customHeight="1" hidden="1">
      <c r="A124" s="15" t="s">
        <v>286</v>
      </c>
      <c r="B124" s="15"/>
      <c r="C124" s="15"/>
      <c r="D124" s="87" t="s">
        <v>33</v>
      </c>
      <c r="E124" s="29"/>
      <c r="F124" s="88"/>
      <c r="G124" s="88"/>
      <c r="H124" s="88"/>
      <c r="I124" s="88">
        <f>I125</f>
        <v>0</v>
      </c>
    </row>
    <row r="125" spans="1:9" s="67" customFormat="1" ht="31.5" customHeight="1" hidden="1">
      <c r="A125" s="40" t="s">
        <v>228</v>
      </c>
      <c r="B125" s="48">
        <v>7600</v>
      </c>
      <c r="C125" s="48"/>
      <c r="D125" s="49" t="s">
        <v>229</v>
      </c>
      <c r="E125" s="29"/>
      <c r="F125" s="29"/>
      <c r="G125" s="29"/>
      <c r="H125" s="29"/>
      <c r="I125" s="29">
        <f>I126</f>
        <v>0</v>
      </c>
    </row>
    <row r="126" spans="1:9" s="67" customFormat="1" ht="31.5" customHeight="1" hidden="1">
      <c r="A126" s="38" t="s">
        <v>230</v>
      </c>
      <c r="B126" s="18">
        <v>7610</v>
      </c>
      <c r="C126" s="38"/>
      <c r="D126" s="37" t="s">
        <v>231</v>
      </c>
      <c r="E126" s="22"/>
      <c r="F126" s="22"/>
      <c r="G126" s="22"/>
      <c r="H126" s="22"/>
      <c r="I126" s="22">
        <f>I127</f>
        <v>0</v>
      </c>
    </row>
    <row r="127" spans="1:9" s="45" customFormat="1" ht="15.75" customHeight="1" hidden="1">
      <c r="A127" s="42" t="s">
        <v>232</v>
      </c>
      <c r="B127" s="52">
        <v>7612</v>
      </c>
      <c r="C127" s="42" t="s">
        <v>233</v>
      </c>
      <c r="D127" s="43" t="s">
        <v>8</v>
      </c>
      <c r="E127" s="44"/>
      <c r="F127" s="44"/>
      <c r="G127" s="44"/>
      <c r="H127" s="44"/>
      <c r="I127" s="44"/>
    </row>
    <row r="128" spans="1:9" s="68" customFormat="1" ht="32.25" customHeight="1" hidden="1">
      <c r="A128" s="84" t="s">
        <v>21</v>
      </c>
      <c r="B128" s="84"/>
      <c r="C128" s="84"/>
      <c r="D128" s="85" t="s">
        <v>34</v>
      </c>
      <c r="E128" s="29"/>
      <c r="F128" s="86"/>
      <c r="G128" s="86"/>
      <c r="H128" s="86"/>
      <c r="I128" s="86">
        <f>I129</f>
        <v>0</v>
      </c>
    </row>
    <row r="129" spans="1:9" s="6" customFormat="1" ht="31.5" customHeight="1" hidden="1">
      <c r="A129" s="15" t="s">
        <v>280</v>
      </c>
      <c r="B129" s="15"/>
      <c r="C129" s="15"/>
      <c r="D129" s="87" t="s">
        <v>34</v>
      </c>
      <c r="E129" s="29"/>
      <c r="F129" s="88"/>
      <c r="G129" s="88"/>
      <c r="H129" s="88"/>
      <c r="I129" s="88">
        <f>I130</f>
        <v>0</v>
      </c>
    </row>
    <row r="130" spans="1:9" s="57" customFormat="1" ht="15.75" customHeight="1" hidden="1">
      <c r="A130" s="25" t="s">
        <v>214</v>
      </c>
      <c r="B130" s="63">
        <v>8000</v>
      </c>
      <c r="C130" s="63"/>
      <c r="D130" s="55" t="s">
        <v>7</v>
      </c>
      <c r="E130" s="29"/>
      <c r="F130" s="56"/>
      <c r="G130" s="56"/>
      <c r="H130" s="56"/>
      <c r="I130" s="56">
        <f>SUM(I131:I135)</f>
        <v>0</v>
      </c>
    </row>
    <row r="131" spans="1:9" s="5" customFormat="1" ht="15" hidden="1">
      <c r="A131" s="38" t="s">
        <v>215</v>
      </c>
      <c r="B131" s="18">
        <v>8010</v>
      </c>
      <c r="C131" s="38" t="s">
        <v>99</v>
      </c>
      <c r="D131" s="20" t="s">
        <v>5</v>
      </c>
      <c r="E131" s="22"/>
      <c r="F131" s="22"/>
      <c r="G131" s="22"/>
      <c r="H131" s="22"/>
      <c r="I131" s="22"/>
    </row>
    <row r="132" spans="1:9" s="5" customFormat="1" ht="15.75" customHeight="1" hidden="1">
      <c r="A132" s="38" t="s">
        <v>308</v>
      </c>
      <c r="B132" s="18">
        <v>8370</v>
      </c>
      <c r="C132" s="38" t="s">
        <v>258</v>
      </c>
      <c r="D132" s="21" t="s">
        <v>315</v>
      </c>
      <c r="E132" s="77" t="s">
        <v>304</v>
      </c>
      <c r="F132" s="22"/>
      <c r="G132" s="22"/>
      <c r="H132" s="22"/>
      <c r="I132" s="22"/>
    </row>
    <row r="133" spans="1:9" s="5" customFormat="1" ht="24.75" customHeight="1" hidden="1">
      <c r="A133" s="38" t="s">
        <v>256</v>
      </c>
      <c r="B133" s="38" t="s">
        <v>257</v>
      </c>
      <c r="C133" s="38" t="s">
        <v>258</v>
      </c>
      <c r="D133" s="37" t="s">
        <v>29</v>
      </c>
      <c r="E133" s="77"/>
      <c r="F133" s="22"/>
      <c r="G133" s="22"/>
      <c r="H133" s="22"/>
      <c r="I133" s="22"/>
    </row>
    <row r="134" spans="1:9" s="8" customFormat="1" ht="45" hidden="1">
      <c r="A134" s="38" t="s">
        <v>316</v>
      </c>
      <c r="B134" s="18">
        <v>8440</v>
      </c>
      <c r="C134" s="38" t="s">
        <v>258</v>
      </c>
      <c r="D134" s="21" t="s">
        <v>317</v>
      </c>
      <c r="E134" s="77" t="s">
        <v>304</v>
      </c>
      <c r="F134" s="22"/>
      <c r="G134" s="22"/>
      <c r="H134" s="22"/>
      <c r="I134" s="22"/>
    </row>
    <row r="135" spans="1:9" s="7" customFormat="1" ht="31.5" customHeight="1" hidden="1">
      <c r="A135" s="38" t="s">
        <v>259</v>
      </c>
      <c r="B135" s="38" t="s">
        <v>260</v>
      </c>
      <c r="C135" s="38" t="s">
        <v>258</v>
      </c>
      <c r="D135" s="21" t="s">
        <v>24</v>
      </c>
      <c r="E135" s="81" t="s">
        <v>304</v>
      </c>
      <c r="F135" s="41"/>
      <c r="G135" s="41"/>
      <c r="H135" s="41"/>
      <c r="I135" s="41"/>
    </row>
    <row r="136" spans="1:9" s="4" customFormat="1" ht="18.75">
      <c r="A136" s="89"/>
      <c r="B136" s="89"/>
      <c r="C136" s="89"/>
      <c r="D136" s="90" t="s">
        <v>0</v>
      </c>
      <c r="E136" s="91" t="s">
        <v>302</v>
      </c>
      <c r="F136" s="92"/>
      <c r="G136" s="91" t="s">
        <v>302</v>
      </c>
      <c r="H136" s="92"/>
      <c r="I136" s="92">
        <f>I11+I15+I37+I67+I112+I123+I128</f>
        <v>126640</v>
      </c>
    </row>
    <row r="137" spans="2:9" ht="12.75">
      <c r="B137" s="9"/>
      <c r="C137" s="9"/>
      <c r="D137" s="10"/>
      <c r="F137" s="11"/>
      <c r="G137" s="11"/>
      <c r="H137" s="11"/>
      <c r="I137" s="11"/>
    </row>
    <row r="138" spans="2:5" ht="18.75">
      <c r="B138" s="12" t="s">
        <v>306</v>
      </c>
      <c r="C138" s="12"/>
      <c r="E138" s="14"/>
    </row>
    <row r="139" spans="2:7" s="2" customFormat="1" ht="18.75">
      <c r="B139" s="12" t="s">
        <v>22</v>
      </c>
      <c r="C139" s="12"/>
      <c r="D139" s="12"/>
      <c r="E139" s="12"/>
      <c r="F139" s="2" t="s">
        <v>307</v>
      </c>
      <c r="G139" s="36"/>
    </row>
    <row r="140" spans="2:3" ht="12.75">
      <c r="B140" s="9"/>
      <c r="C140" s="9"/>
    </row>
    <row r="141" spans="2:3" ht="12.75">
      <c r="B141" s="9"/>
      <c r="C141" s="9"/>
    </row>
    <row r="142" spans="2:5" ht="12.75">
      <c r="B142" s="9"/>
      <c r="C142" s="9"/>
      <c r="E142" s="13"/>
    </row>
    <row r="143" spans="2:3" ht="12.75">
      <c r="B143" s="9"/>
      <c r="C143" s="9"/>
    </row>
    <row r="144" spans="2:3" ht="12.75">
      <c r="B144" s="9"/>
      <c r="C144" s="9"/>
    </row>
    <row r="145" spans="2:3" ht="12.75">
      <c r="B145" s="9"/>
      <c r="C145" s="9"/>
    </row>
    <row r="146" spans="2:3" ht="12.75">
      <c r="B146" s="9"/>
      <c r="C146" s="9"/>
    </row>
    <row r="147" spans="2:3" ht="12.75">
      <c r="B147" s="9"/>
      <c r="C147" s="9"/>
    </row>
    <row r="148" spans="2:3" ht="12.75">
      <c r="B148" s="9"/>
      <c r="C148" s="9"/>
    </row>
    <row r="149" spans="2:3" ht="12.75">
      <c r="B149" s="9"/>
      <c r="C149" s="9"/>
    </row>
    <row r="150" spans="2:3" ht="12.75">
      <c r="B150" s="9"/>
      <c r="C150" s="9"/>
    </row>
    <row r="151" spans="2:3" ht="12.75">
      <c r="B151" s="9"/>
      <c r="C151" s="9"/>
    </row>
    <row r="152" spans="2:3" ht="12.75">
      <c r="B152" s="9"/>
      <c r="C152" s="9"/>
    </row>
    <row r="153" spans="2:3" ht="12.75">
      <c r="B153" s="9"/>
      <c r="C153" s="9"/>
    </row>
    <row r="154" spans="2:3" ht="12.75">
      <c r="B154" s="9"/>
      <c r="C154" s="9"/>
    </row>
    <row r="155" spans="2:3" ht="12.75">
      <c r="B155" s="9"/>
      <c r="C155" s="9"/>
    </row>
    <row r="156" spans="2:3" ht="12.75">
      <c r="B156" s="9"/>
      <c r="C156" s="9"/>
    </row>
    <row r="157" spans="2:3" ht="12.75">
      <c r="B157" s="9"/>
      <c r="C157" s="9"/>
    </row>
    <row r="158" spans="2:3" ht="12.75">
      <c r="B158" s="9"/>
      <c r="C158" s="9"/>
    </row>
    <row r="159" spans="2:3" ht="12.75">
      <c r="B159" s="9"/>
      <c r="C159" s="9"/>
    </row>
    <row r="160" spans="2:3" ht="12.75">
      <c r="B160" s="9"/>
      <c r="C160" s="9"/>
    </row>
    <row r="161" spans="2:3" ht="12.75">
      <c r="B161" s="9"/>
      <c r="C161" s="9"/>
    </row>
    <row r="162" spans="2:3" ht="12.75">
      <c r="B162" s="9"/>
      <c r="C162" s="9"/>
    </row>
    <row r="163" spans="2:3" ht="12.75">
      <c r="B163" s="9"/>
      <c r="C163" s="9"/>
    </row>
    <row r="164" spans="2:3" ht="12.75">
      <c r="B164" s="9"/>
      <c r="C164" s="9"/>
    </row>
    <row r="165" spans="2:3" ht="12.75">
      <c r="B165" s="9"/>
      <c r="C165" s="9"/>
    </row>
    <row r="166" spans="2:3" ht="12.75">
      <c r="B166" s="9"/>
      <c r="C166" s="9"/>
    </row>
    <row r="167" spans="2:3" ht="12.75">
      <c r="B167" s="9"/>
      <c r="C167" s="9"/>
    </row>
    <row r="168" spans="2:3" ht="12.75">
      <c r="B168" s="9"/>
      <c r="C168" s="9"/>
    </row>
    <row r="169" spans="2:3" ht="12.75">
      <c r="B169" s="9"/>
      <c r="C169" s="9"/>
    </row>
    <row r="170" spans="2:3" ht="12.75">
      <c r="B170" s="9"/>
      <c r="C170" s="9"/>
    </row>
    <row r="171" spans="2:3" ht="12.75">
      <c r="B171" s="9"/>
      <c r="C171" s="9"/>
    </row>
    <row r="172" spans="2:3" ht="12.75">
      <c r="B172" s="9"/>
      <c r="C172" s="9"/>
    </row>
    <row r="173" spans="2:3" ht="12.75">
      <c r="B173" s="9"/>
      <c r="C173" s="9"/>
    </row>
    <row r="174" spans="2:3" ht="12.75">
      <c r="B174" s="9"/>
      <c r="C174" s="9"/>
    </row>
    <row r="175" spans="2:3" ht="12.75">
      <c r="B175" s="9"/>
      <c r="C175" s="9"/>
    </row>
    <row r="176" spans="2:3" ht="12.75">
      <c r="B176" s="9"/>
      <c r="C176" s="9"/>
    </row>
    <row r="177" spans="2:3" ht="12.75">
      <c r="B177" s="9"/>
      <c r="C177" s="9"/>
    </row>
    <row r="178" spans="2:3" ht="12.75">
      <c r="B178" s="9"/>
      <c r="C178" s="9"/>
    </row>
    <row r="179" spans="2:3" ht="12.75">
      <c r="B179" s="9"/>
      <c r="C179" s="9"/>
    </row>
    <row r="180" spans="2:3" ht="12.75">
      <c r="B180" s="9"/>
      <c r="C180" s="9"/>
    </row>
    <row r="181" spans="2:3" ht="12.75">
      <c r="B181" s="9"/>
      <c r="C181" s="9"/>
    </row>
    <row r="182" spans="2:3" ht="12.75">
      <c r="B182" s="9"/>
      <c r="C182" s="9"/>
    </row>
    <row r="183" spans="2:3" ht="12.75">
      <c r="B183" s="9"/>
      <c r="C183" s="9"/>
    </row>
    <row r="184" spans="2:3" ht="12.75">
      <c r="B184" s="9"/>
      <c r="C184" s="9"/>
    </row>
    <row r="185" spans="2:3" ht="12.75">
      <c r="B185" s="9"/>
      <c r="C185" s="9"/>
    </row>
    <row r="186" spans="2:3" ht="12.75">
      <c r="B186" s="9"/>
      <c r="C186" s="9"/>
    </row>
    <row r="187" spans="2:3" ht="12.75">
      <c r="B187" s="9"/>
      <c r="C187" s="9"/>
    </row>
    <row r="188" spans="2:3" ht="12.75">
      <c r="B188" s="9"/>
      <c r="C188" s="9"/>
    </row>
    <row r="189" spans="2:3" ht="12.75">
      <c r="B189" s="9"/>
      <c r="C189" s="9"/>
    </row>
    <row r="190" spans="2:3" ht="12.75">
      <c r="B190" s="9"/>
      <c r="C190" s="9"/>
    </row>
    <row r="191" spans="2:3" ht="12.75">
      <c r="B191" s="9"/>
      <c r="C191" s="9"/>
    </row>
    <row r="192" spans="2:3" ht="12.75">
      <c r="B192" s="9"/>
      <c r="C192" s="9"/>
    </row>
    <row r="193" spans="2:3" ht="12.75">
      <c r="B193" s="9"/>
      <c r="C193" s="9"/>
    </row>
    <row r="194" spans="2:3" ht="12.75">
      <c r="B194" s="9"/>
      <c r="C194" s="9"/>
    </row>
    <row r="195" spans="2:3" ht="12.75">
      <c r="B195" s="9"/>
      <c r="C195" s="9"/>
    </row>
    <row r="196" spans="2:3" ht="12.75">
      <c r="B196" s="9"/>
      <c r="C196" s="9"/>
    </row>
    <row r="197" spans="2:3" ht="12.75">
      <c r="B197" s="9"/>
      <c r="C197" s="9"/>
    </row>
    <row r="198" spans="2:3" ht="12.75">
      <c r="B198" s="9"/>
      <c r="C198" s="9"/>
    </row>
    <row r="199" spans="2:3" ht="12.75">
      <c r="B199" s="9"/>
      <c r="C199" s="9"/>
    </row>
    <row r="200" spans="2:3" ht="12.75">
      <c r="B200" s="9"/>
      <c r="C200" s="9"/>
    </row>
    <row r="201" spans="2:3" ht="12.75">
      <c r="B201" s="9"/>
      <c r="C201" s="9"/>
    </row>
    <row r="202" spans="2:3" ht="12.75">
      <c r="B202" s="9"/>
      <c r="C202" s="9"/>
    </row>
    <row r="203" spans="2:3" ht="12.75">
      <c r="B203" s="9"/>
      <c r="C203" s="9"/>
    </row>
    <row r="204" spans="2:3" ht="12.75">
      <c r="B204" s="9"/>
      <c r="C204" s="9"/>
    </row>
    <row r="205" spans="2:3" ht="12.75">
      <c r="B205" s="9"/>
      <c r="C205" s="9"/>
    </row>
    <row r="206" spans="2:3" ht="12.75">
      <c r="B206" s="9"/>
      <c r="C206" s="9"/>
    </row>
    <row r="207" spans="2:3" ht="12.75">
      <c r="B207" s="9"/>
      <c r="C207" s="9"/>
    </row>
    <row r="208" spans="2:3" ht="12.75">
      <c r="B208" s="9"/>
      <c r="C208" s="9"/>
    </row>
    <row r="209" spans="2:3" ht="12.75">
      <c r="B209" s="9"/>
      <c r="C209" s="9"/>
    </row>
    <row r="210" spans="2:3" ht="12.75">
      <c r="B210" s="9"/>
      <c r="C210" s="9"/>
    </row>
    <row r="211" spans="2:3" ht="12.75">
      <c r="B211" s="9"/>
      <c r="C211" s="9"/>
    </row>
    <row r="212" spans="2:3" ht="12.75">
      <c r="B212" s="9"/>
      <c r="C212" s="9"/>
    </row>
    <row r="213" spans="2:3" ht="12.75">
      <c r="B213" s="9"/>
      <c r="C213" s="9"/>
    </row>
    <row r="214" spans="2:3" ht="12.75">
      <c r="B214" s="9"/>
      <c r="C214" s="9"/>
    </row>
    <row r="215" spans="2:3" ht="12.75">
      <c r="B215" s="9"/>
      <c r="C215" s="9"/>
    </row>
    <row r="216" spans="2:3" ht="12.75">
      <c r="B216" s="9"/>
      <c r="C216" s="9"/>
    </row>
    <row r="217" spans="2:3" ht="12.75">
      <c r="B217" s="9"/>
      <c r="C217" s="9"/>
    </row>
    <row r="218" spans="2:3" ht="12.75">
      <c r="B218" s="9"/>
      <c r="C218" s="9"/>
    </row>
    <row r="219" spans="2:3" ht="12.75">
      <c r="B219" s="9"/>
      <c r="C219" s="9"/>
    </row>
    <row r="220" spans="2:3" ht="12.75">
      <c r="B220" s="9"/>
      <c r="C220" s="9"/>
    </row>
    <row r="221" spans="2:3" ht="12.75">
      <c r="B221" s="9"/>
      <c r="C221" s="9"/>
    </row>
    <row r="222" spans="2:3" ht="12.75">
      <c r="B222" s="9"/>
      <c r="C222" s="9"/>
    </row>
    <row r="223" spans="2:3" ht="12.75">
      <c r="B223" s="9"/>
      <c r="C223" s="9"/>
    </row>
    <row r="224" spans="2:3" ht="12.75">
      <c r="B224" s="9"/>
      <c r="C224" s="9"/>
    </row>
    <row r="225" spans="2:3" ht="12.75">
      <c r="B225" s="9"/>
      <c r="C225" s="9"/>
    </row>
    <row r="226" spans="2:3" ht="12.75">
      <c r="B226" s="9"/>
      <c r="C226" s="9"/>
    </row>
    <row r="227" spans="2:3" ht="12.75">
      <c r="B227" s="9"/>
      <c r="C227" s="9"/>
    </row>
    <row r="228" spans="2:3" ht="12.75">
      <c r="B228" s="9"/>
      <c r="C228" s="9"/>
    </row>
    <row r="229" spans="2:3" ht="12.75">
      <c r="B229" s="9"/>
      <c r="C229" s="9"/>
    </row>
    <row r="230" spans="2:3" ht="12.75">
      <c r="B230" s="9"/>
      <c r="C230" s="9"/>
    </row>
    <row r="231" spans="2:3" ht="12.75">
      <c r="B231" s="9"/>
      <c r="C231" s="9"/>
    </row>
    <row r="232" spans="2:3" ht="12.75">
      <c r="B232" s="9"/>
      <c r="C232" s="9"/>
    </row>
    <row r="233" spans="2:3" ht="12.75">
      <c r="B233" s="9"/>
      <c r="C233" s="9"/>
    </row>
    <row r="234" spans="2:3" ht="12.75">
      <c r="B234" s="9"/>
      <c r="C234" s="9"/>
    </row>
    <row r="235" spans="2:3" ht="12.75">
      <c r="B235" s="9"/>
      <c r="C235" s="9"/>
    </row>
    <row r="236" spans="2:3" ht="12.75">
      <c r="B236" s="9"/>
      <c r="C236" s="9"/>
    </row>
    <row r="237" spans="2:3" ht="12.75">
      <c r="B237" s="9"/>
      <c r="C237" s="9"/>
    </row>
    <row r="238" spans="2:3" ht="12.75">
      <c r="B238" s="9"/>
      <c r="C238" s="9"/>
    </row>
    <row r="239" spans="2:3" ht="12.75">
      <c r="B239" s="9"/>
      <c r="C239" s="9"/>
    </row>
    <row r="240" spans="2:3" ht="12.75">
      <c r="B240" s="9"/>
      <c r="C240" s="9"/>
    </row>
    <row r="241" spans="2:3" ht="12.75">
      <c r="B241" s="9"/>
      <c r="C241" s="9"/>
    </row>
    <row r="242" spans="2:3" ht="12.75">
      <c r="B242" s="9"/>
      <c r="C242" s="9"/>
    </row>
    <row r="243" spans="2:3" ht="12.75">
      <c r="B243" s="9"/>
      <c r="C243" s="9"/>
    </row>
    <row r="244" spans="2:3" ht="12.75">
      <c r="B244" s="9"/>
      <c r="C244" s="9"/>
    </row>
    <row r="245" spans="2:3" ht="12.75">
      <c r="B245" s="9"/>
      <c r="C245" s="9"/>
    </row>
    <row r="246" spans="2:3" ht="12.75">
      <c r="B246" s="9"/>
      <c r="C246" s="9"/>
    </row>
    <row r="247" spans="2:3" ht="12.75">
      <c r="B247" s="9"/>
      <c r="C247" s="9"/>
    </row>
    <row r="248" spans="2:3" ht="12.75">
      <c r="B248" s="9"/>
      <c r="C248" s="9"/>
    </row>
    <row r="249" spans="2:3" ht="12.75">
      <c r="B249" s="9"/>
      <c r="C249" s="9"/>
    </row>
    <row r="250" spans="2:3" ht="12.75">
      <c r="B250" s="9"/>
      <c r="C250" s="9"/>
    </row>
    <row r="251" spans="2:3" ht="12.75">
      <c r="B251" s="9"/>
      <c r="C251" s="9"/>
    </row>
    <row r="252" spans="2:3" ht="12.75">
      <c r="B252" s="9"/>
      <c r="C252" s="9"/>
    </row>
    <row r="253" spans="2:3" ht="12.75">
      <c r="B253" s="9"/>
      <c r="C253" s="9"/>
    </row>
    <row r="254" spans="2:3" ht="12.75">
      <c r="B254" s="9"/>
      <c r="C254" s="9"/>
    </row>
    <row r="255" spans="2:3" ht="12.75">
      <c r="B255" s="9"/>
      <c r="C255" s="9"/>
    </row>
    <row r="256" spans="2:3" ht="12.75">
      <c r="B256" s="9"/>
      <c r="C256" s="9"/>
    </row>
    <row r="257" spans="2:3" ht="12.75">
      <c r="B257" s="9"/>
      <c r="C257" s="9"/>
    </row>
    <row r="258" spans="2:3" ht="12.75">
      <c r="B258" s="9"/>
      <c r="C258" s="9"/>
    </row>
    <row r="259" spans="2:3" ht="12.75">
      <c r="B259" s="9"/>
      <c r="C259" s="9"/>
    </row>
    <row r="260" spans="2:3" ht="12.75">
      <c r="B260" s="9"/>
      <c r="C260" s="9"/>
    </row>
    <row r="261" spans="2:3" ht="12.75">
      <c r="B261" s="9"/>
      <c r="C261" s="9"/>
    </row>
    <row r="262" spans="2:3" ht="12.75">
      <c r="B262" s="9"/>
      <c r="C262" s="9"/>
    </row>
    <row r="263" spans="2:3" ht="12.75">
      <c r="B263" s="9"/>
      <c r="C263" s="9"/>
    </row>
    <row r="264" spans="2:3" ht="12.75">
      <c r="B264" s="9"/>
      <c r="C264" s="9"/>
    </row>
    <row r="265" spans="2:3" ht="12.75">
      <c r="B265" s="9"/>
      <c r="C265" s="9"/>
    </row>
    <row r="266" spans="2:3" ht="12.75">
      <c r="B266" s="9"/>
      <c r="C266" s="9"/>
    </row>
    <row r="267" spans="2:3" ht="12.75">
      <c r="B267" s="9"/>
      <c r="C267" s="9"/>
    </row>
    <row r="268" spans="2:3" ht="12.75">
      <c r="B268" s="9"/>
      <c r="C268" s="9"/>
    </row>
    <row r="269" spans="2:3" ht="12.75">
      <c r="B269" s="9"/>
      <c r="C269" s="9"/>
    </row>
    <row r="270" spans="2:3" ht="12.75">
      <c r="B270" s="9"/>
      <c r="C270" s="9"/>
    </row>
    <row r="271" spans="2:3" ht="12.75">
      <c r="B271" s="9"/>
      <c r="C271" s="9"/>
    </row>
    <row r="272" spans="2:3" ht="12.75">
      <c r="B272" s="9"/>
      <c r="C272" s="9"/>
    </row>
    <row r="273" spans="2:3" ht="12.75">
      <c r="B273" s="9"/>
      <c r="C273" s="9"/>
    </row>
    <row r="274" spans="2:3" ht="12.75">
      <c r="B274" s="9"/>
      <c r="C274" s="9"/>
    </row>
    <row r="275" spans="2:3" ht="12.75">
      <c r="B275" s="9"/>
      <c r="C275" s="9"/>
    </row>
    <row r="276" spans="2:3" ht="12.75">
      <c r="B276" s="9"/>
      <c r="C276" s="9"/>
    </row>
    <row r="277" spans="2:3" ht="12.75">
      <c r="B277" s="9"/>
      <c r="C277" s="9"/>
    </row>
    <row r="278" spans="2:3" ht="12.75">
      <c r="B278" s="9"/>
      <c r="C278" s="9"/>
    </row>
    <row r="279" spans="2:3" ht="12.75">
      <c r="B279" s="9"/>
      <c r="C279" s="9"/>
    </row>
    <row r="280" spans="2:3" ht="12.75">
      <c r="B280" s="9"/>
      <c r="C280" s="9"/>
    </row>
    <row r="281" spans="2:3" ht="12.75">
      <c r="B281" s="9"/>
      <c r="C281" s="9"/>
    </row>
    <row r="282" spans="2:3" ht="12.75">
      <c r="B282" s="9"/>
      <c r="C282" s="9"/>
    </row>
    <row r="283" spans="2:3" ht="12.75">
      <c r="B283" s="9"/>
      <c r="C283" s="9"/>
    </row>
    <row r="284" spans="2:3" ht="12.75">
      <c r="B284" s="9"/>
      <c r="C284" s="9"/>
    </row>
    <row r="285" spans="2:3" ht="12.75">
      <c r="B285" s="9"/>
      <c r="C285" s="9"/>
    </row>
    <row r="286" spans="2:3" ht="12.75">
      <c r="B286" s="9"/>
      <c r="C286" s="9"/>
    </row>
    <row r="287" spans="2:3" ht="12.75">
      <c r="B287" s="9"/>
      <c r="C287" s="9"/>
    </row>
    <row r="288" spans="2:3" ht="12.75">
      <c r="B288" s="9"/>
      <c r="C288" s="9"/>
    </row>
    <row r="289" spans="2:3" ht="12.75">
      <c r="B289" s="9"/>
      <c r="C289" s="9"/>
    </row>
    <row r="290" spans="2:3" ht="12.75">
      <c r="B290" s="9"/>
      <c r="C290" s="9"/>
    </row>
    <row r="291" spans="2:3" ht="12.75">
      <c r="B291" s="9"/>
      <c r="C291" s="9"/>
    </row>
    <row r="292" spans="2:3" ht="12.75">
      <c r="B292" s="9"/>
      <c r="C292" s="9"/>
    </row>
    <row r="293" spans="2:3" ht="12.75">
      <c r="B293" s="9"/>
      <c r="C293" s="9"/>
    </row>
    <row r="294" spans="2:3" ht="12.75">
      <c r="B294" s="9"/>
      <c r="C294" s="9"/>
    </row>
    <row r="295" spans="2:3" ht="12.75">
      <c r="B295" s="9"/>
      <c r="C295" s="9"/>
    </row>
    <row r="296" spans="2:3" ht="12.75">
      <c r="B296" s="9"/>
      <c r="C296" s="9"/>
    </row>
    <row r="297" spans="2:3" ht="12.75">
      <c r="B297" s="9"/>
      <c r="C297" s="9"/>
    </row>
    <row r="298" spans="2:3" ht="12.75">
      <c r="B298" s="9"/>
      <c r="C298" s="9"/>
    </row>
    <row r="299" spans="2:3" ht="12.75">
      <c r="B299" s="9"/>
      <c r="C299" s="9"/>
    </row>
    <row r="300" spans="2:3" ht="12.75">
      <c r="B300" s="9"/>
      <c r="C300" s="9"/>
    </row>
    <row r="301" spans="2:3" ht="12.75">
      <c r="B301" s="9"/>
      <c r="C301" s="9"/>
    </row>
    <row r="302" spans="2:3" ht="12.75">
      <c r="B302" s="9"/>
      <c r="C302" s="9"/>
    </row>
    <row r="303" spans="2:3" ht="12.75">
      <c r="B303" s="9"/>
      <c r="C303" s="9"/>
    </row>
    <row r="304" spans="2:3" ht="12.75">
      <c r="B304" s="9"/>
      <c r="C304" s="9"/>
    </row>
    <row r="305" spans="2:3" ht="12.75">
      <c r="B305" s="9"/>
      <c r="C305" s="9"/>
    </row>
    <row r="306" spans="2:3" ht="12.75">
      <c r="B306" s="9"/>
      <c r="C306" s="9"/>
    </row>
    <row r="307" spans="2:3" ht="12.75">
      <c r="B307" s="9"/>
      <c r="C307" s="9"/>
    </row>
    <row r="308" spans="2:3" ht="12.75">
      <c r="B308" s="9"/>
      <c r="C308" s="9"/>
    </row>
    <row r="309" spans="2:3" ht="12.75">
      <c r="B309" s="9"/>
      <c r="C309" s="9"/>
    </row>
    <row r="310" spans="2:3" ht="12.75">
      <c r="B310" s="9"/>
      <c r="C310" s="9"/>
    </row>
    <row r="311" spans="2:3" ht="12.75">
      <c r="B311" s="9"/>
      <c r="C311" s="9"/>
    </row>
    <row r="312" spans="2:3" ht="12.75">
      <c r="B312" s="9"/>
      <c r="C312" s="9"/>
    </row>
    <row r="313" spans="2:3" ht="12.75">
      <c r="B313" s="9"/>
      <c r="C313" s="9"/>
    </row>
    <row r="314" spans="2:3" ht="12.75">
      <c r="B314" s="9"/>
      <c r="C314" s="9"/>
    </row>
    <row r="315" spans="2:3" ht="12.75">
      <c r="B315" s="9"/>
      <c r="C315" s="9"/>
    </row>
    <row r="316" spans="2:3" ht="12.75">
      <c r="B316" s="9"/>
      <c r="C316" s="9"/>
    </row>
    <row r="317" spans="2:3" ht="12.75">
      <c r="B317" s="9"/>
      <c r="C317" s="9"/>
    </row>
    <row r="318" spans="2:3" ht="12.75">
      <c r="B318" s="9"/>
      <c r="C318" s="9"/>
    </row>
    <row r="319" spans="2:3" ht="12.75">
      <c r="B319" s="9"/>
      <c r="C319" s="9"/>
    </row>
    <row r="320" spans="2:3" ht="12.75">
      <c r="B320" s="9"/>
      <c r="C320" s="9"/>
    </row>
    <row r="321" spans="2:3" ht="12.75">
      <c r="B321" s="9"/>
      <c r="C321" s="9"/>
    </row>
    <row r="322" spans="2:3" ht="12.75">
      <c r="B322" s="9"/>
      <c r="C322" s="9"/>
    </row>
    <row r="323" spans="2:3" ht="12.75">
      <c r="B323" s="9"/>
      <c r="C323" s="9"/>
    </row>
  </sheetData>
  <sheetProtection/>
  <mergeCells count="11">
    <mergeCell ref="F8:F9"/>
    <mergeCell ref="G8:G9"/>
    <mergeCell ref="H8:H9"/>
    <mergeCell ref="A8:A9"/>
    <mergeCell ref="C8:C9"/>
    <mergeCell ref="G1:I1"/>
    <mergeCell ref="A5:I5"/>
    <mergeCell ref="D8:D9"/>
    <mergeCell ref="B8:B9"/>
    <mergeCell ref="I8:I9"/>
    <mergeCell ref="E8:E9"/>
  </mergeCells>
  <printOptions/>
  <pageMargins left="0.1968503937007874" right="0.1968503937007874" top="0.7480314960629921" bottom="0.3937007874015748"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Оксана</dc:creator>
  <cp:keywords/>
  <dc:description/>
  <cp:lastModifiedBy>Loner-XP</cp:lastModifiedBy>
  <cp:lastPrinted>2017-11-08T12:11:44Z</cp:lastPrinted>
  <dcterms:created xsi:type="dcterms:W3CDTF">1996-10-08T23:32:33Z</dcterms:created>
  <dcterms:modified xsi:type="dcterms:W3CDTF">2017-11-10T10:35:37Z</dcterms:modified>
  <cp:category/>
  <cp:version/>
  <cp:contentType/>
  <cp:contentStatus/>
</cp:coreProperties>
</file>