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Додаток 5" sheetId="1" r:id="rId1"/>
  </sheets>
  <definedNames/>
  <calcPr fullCalcOnLoad="1"/>
</workbook>
</file>

<file path=xl/sharedStrings.xml><?xml version="1.0" encoding="utf-8"?>
<sst xmlns="http://schemas.openxmlformats.org/spreadsheetml/2006/main" count="463" uniqueCount="348">
  <si>
    <t>Освіта</t>
  </si>
  <si>
    <t>Культура і мистецтво</t>
  </si>
  <si>
    <t>Фізична культура і спорт</t>
  </si>
  <si>
    <t>Соціальний захист та соціальне забезпечення</t>
  </si>
  <si>
    <t>Видатки, не віднесені до основних груп</t>
  </si>
  <si>
    <t>Інші видатки</t>
  </si>
  <si>
    <t>Охорона здоров'я</t>
  </si>
  <si>
    <t>0111</t>
  </si>
  <si>
    <t>Компенсація населенню додаткових витрат на оплату послуг газопостачання, центрального опалення та централізованого постачання гарячої води</t>
  </si>
  <si>
    <t>Організація та проведення громадських робіт</t>
  </si>
  <si>
    <t>Управління соціального захисту населення Лубенської райдержадміністрації</t>
  </si>
  <si>
    <t>Управління агропромислового і економічного розвитку, торгівлі, транспорту та залучення інвестицій Лубенської райдержадміністрації</t>
  </si>
  <si>
    <t>Фінансове управління Лубенської райдержадміністрації</t>
  </si>
  <si>
    <t>Лубенська районна рада Полтавської області</t>
  </si>
  <si>
    <t>Лубенська районна державна адміністрація Полтавської області</t>
  </si>
  <si>
    <t>0110100</t>
  </si>
  <si>
    <t>0100</t>
  </si>
  <si>
    <t>Державне управління</t>
  </si>
  <si>
    <t>0910</t>
  </si>
  <si>
    <t>0921</t>
  </si>
  <si>
    <t>0960</t>
  </si>
  <si>
    <t>1000</t>
  </si>
  <si>
    <t>1010</t>
  </si>
  <si>
    <t>1020</t>
  </si>
  <si>
    <t>1090</t>
  </si>
  <si>
    <t>0990</t>
  </si>
  <si>
    <t>Надання допомоги дітям-сиротам та дітям, позбавленим батьківського піклування, яким виповнюється 18 років</t>
  </si>
  <si>
    <t>2000</t>
  </si>
  <si>
    <t>0726</t>
  </si>
  <si>
    <t>Первинна медична допомога населенню</t>
  </si>
  <si>
    <t>3000</t>
  </si>
  <si>
    <t>Здійснення соціальної роботи з вразливими категоріями населення</t>
  </si>
  <si>
    <t>1040</t>
  </si>
  <si>
    <t>3100</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</si>
  <si>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</si>
  <si>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</si>
  <si>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0133</t>
  </si>
  <si>
    <t>Фінансова підтримка дитячо-юнацьких спортивних шкіл фізкультурно-спортивних товариств</t>
  </si>
  <si>
    <t>0810</t>
  </si>
  <si>
    <t>1060</t>
  </si>
  <si>
    <t>1030</t>
  </si>
  <si>
    <t>3012</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</si>
  <si>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</si>
  <si>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</si>
  <si>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</si>
  <si>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</si>
  <si>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</si>
  <si>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</si>
  <si>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</si>
  <si>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</si>
  <si>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</si>
  <si>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</si>
  <si>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</si>
  <si>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</si>
  <si>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3030</t>
  </si>
  <si>
    <t>3031</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</si>
  <si>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</si>
  <si>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</si>
  <si>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</si>
  <si>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</si>
  <si>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</si>
  <si>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</si>
  <si>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</si>
  <si>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</si>
  <si>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</si>
  <si>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</si>
  <si>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</si>
  <si>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</si>
  <si>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Надання тимчасової державної допомоги дітям</t>
  </si>
  <si>
    <t>3046</t>
  </si>
  <si>
    <t>Надання допомоги при усиновленні дитини</t>
  </si>
  <si>
    <t>3047</t>
  </si>
  <si>
    <t>3080</t>
  </si>
  <si>
    <t>3240</t>
  </si>
  <si>
    <t>1050</t>
  </si>
  <si>
    <t>0824</t>
  </si>
  <si>
    <t>0828</t>
  </si>
  <si>
    <t>0490</t>
  </si>
  <si>
    <t>0320</t>
  </si>
  <si>
    <t>0380</t>
  </si>
  <si>
    <t>Заходи та роботи з мобілізаційної підготовки місцевого значення</t>
  </si>
  <si>
    <t>Заходи державної політики з питань сім'ї</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</si>
  <si>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</si>
  <si>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</si>
  <si>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0180</t>
  </si>
  <si>
    <t>3050</t>
  </si>
  <si>
    <t>Пільгове медичне обслуговування осіб, які постраждали внаслідок Чорнобильської катастрофи</t>
  </si>
  <si>
    <t>3090</t>
  </si>
  <si>
    <t>Соціальний захист ветеранів війни та праці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</si>
  <si>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</si>
  <si>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Розвиток дитячо-юнацького та резервного спорту</t>
  </si>
  <si>
    <t>Підтримка фізкультурно-спортивного руху</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</si>
  <si>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</si>
  <si>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Фінансова підтримка на утримання місцевих осередків (рад) всеукраїнських організацій фізкультурно-спортивної спрямованості</t>
  </si>
  <si>
    <t>Капітальні видатки</t>
  </si>
  <si>
    <t>Капітальні трансферти органам державного управління інших рівнів</t>
  </si>
  <si>
    <t>0600000</t>
  </si>
  <si>
    <t>0610000</t>
  </si>
  <si>
    <t>0611000</t>
  </si>
  <si>
    <t>0611020</t>
  </si>
  <si>
    <t>0110000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</si>
  <si>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</si>
  <si>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</si>
  <si>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</si>
  <si>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0200000</t>
  </si>
  <si>
    <t>0210000</t>
  </si>
  <si>
    <t>0210100</t>
  </si>
  <si>
    <t>0210180</t>
  </si>
  <si>
    <t>Інша діяльність у сфері державного управління</t>
  </si>
  <si>
    <t>0212000</t>
  </si>
  <si>
    <t>0212110</t>
  </si>
  <si>
    <t>2110</t>
  </si>
  <si>
    <t>0212111</t>
  </si>
  <si>
    <t>2111</t>
  </si>
  <si>
    <t>Первинна медична допомога населенню, що надається центрами первинної медичної (медико-санітарної) допомоги</t>
  </si>
  <si>
    <t>0213000</t>
  </si>
  <si>
    <t>0213100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</si>
  <si>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</si>
  <si>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0213104</t>
  </si>
  <si>
    <t>0213120</t>
  </si>
  <si>
    <t>3120</t>
  </si>
  <si>
    <t>0213121</t>
  </si>
  <si>
    <t>3121</t>
  </si>
  <si>
    <t>Утримання та забезпечення діяльності центрів соціальних служб для сім'ї, дітей та молоді</t>
  </si>
  <si>
    <t>0213230</t>
  </si>
  <si>
    <t>3230</t>
  </si>
  <si>
    <t>Інші заклади та заходи</t>
  </si>
  <si>
    <t>0213240</t>
  </si>
  <si>
    <t>0213242</t>
  </si>
  <si>
    <t>3242</t>
  </si>
  <si>
    <t>Інші заходи у сфері соціального захисту і соціального забезпечення</t>
  </si>
  <si>
    <t>Інша діяльність</t>
  </si>
  <si>
    <t>0218100</t>
  </si>
  <si>
    <t>8100</t>
  </si>
  <si>
    <t>Захист населення і територій від надзвичайних ситуацій техногенного та природного характеру</t>
  </si>
  <si>
    <t>0218110</t>
  </si>
  <si>
    <t>8110</t>
  </si>
  <si>
    <t>Заходи запобігання та ліквідації надзвичайних ситуацій та наслідків стихійного лиха</t>
  </si>
  <si>
    <t>0218220</t>
  </si>
  <si>
    <t>8220</t>
  </si>
  <si>
    <t>0611010</t>
  </si>
  <si>
    <t>Надання дошкільної освiти</t>
  </si>
  <si>
    <t>0611090</t>
  </si>
  <si>
    <t>0611150</t>
  </si>
  <si>
    <t>1150</t>
  </si>
  <si>
    <t>0611160</t>
  </si>
  <si>
    <t>1160</t>
  </si>
  <si>
    <t>Інші програми, заклади та заходи у сфері освіти</t>
  </si>
  <si>
    <t>0611161</t>
  </si>
  <si>
    <t>1161</t>
  </si>
  <si>
    <t>Забезпечення діяльності інших закладів у сфері освіти</t>
  </si>
  <si>
    <t>0613000</t>
  </si>
  <si>
    <t>0613120</t>
  </si>
  <si>
    <t>0613123</t>
  </si>
  <si>
    <t>3123</t>
  </si>
  <si>
    <t>0613140</t>
  </si>
  <si>
    <t>3140</t>
  </si>
  <si>
    <t>0615000</t>
  </si>
  <si>
    <t>0615030</t>
  </si>
  <si>
    <t>0615032</t>
  </si>
  <si>
    <t>0615050</t>
  </si>
  <si>
    <t>0615051</t>
  </si>
  <si>
    <t>0615053</t>
  </si>
  <si>
    <t>0617300</t>
  </si>
  <si>
    <t>Будівництво та регіональний розвиток</t>
  </si>
  <si>
    <t>0617321</t>
  </si>
  <si>
    <t>0443</t>
  </si>
  <si>
    <t>Будівництво освітниіх установ та закладів</t>
  </si>
  <si>
    <t>0800000</t>
  </si>
  <si>
    <t>0810000</t>
  </si>
  <si>
    <t>0811000</t>
  </si>
  <si>
    <t>0811060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</si>
  <si>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</si>
  <si>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0813000</t>
  </si>
  <si>
    <t>0813012</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</si>
  <si>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</si>
  <si>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</si>
  <si>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</si>
  <si>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</si>
  <si>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</si>
  <si>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</si>
  <si>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</si>
  <si>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</si>
  <si>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</si>
  <si>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0813032</t>
  </si>
  <si>
    <t>3032</t>
  </si>
  <si>
    <t>0813035</t>
  </si>
  <si>
    <t>3035</t>
  </si>
  <si>
    <t>Компенсаційні виплати за пільговий проїзд окремих категорій громадян на залізничному транспорті</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</si>
  <si>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</si>
  <si>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</si>
  <si>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</si>
  <si>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</si>
  <si>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</si>
  <si>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</si>
  <si>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</si>
  <si>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</si>
  <si>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</si>
  <si>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Надання державної соціальної допомоги малозабезпеченим сім’ям</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</si>
  <si>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</si>
  <si>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</si>
  <si>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</si>
  <si>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</si>
  <si>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</si>
  <si>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</si>
  <si>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</si>
  <si>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</si>
  <si>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I чи II групи внаслідок психічного розладу</t>
  </si>
  <si>
    <t>0813090</t>
  </si>
  <si>
    <t>Видатки на поховання учасників бойових дій та осіб з інвалідністю внаслідок війни</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</si>
  <si>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</si>
  <si>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</si>
  <si>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0813170</t>
  </si>
  <si>
    <t>3170</t>
  </si>
  <si>
    <t>Забезпечення реалізації окремих програм для осіб з інвалідністю</t>
  </si>
  <si>
    <t>0813172</t>
  </si>
  <si>
    <t>3172</t>
  </si>
  <si>
    <t>Встановлення телефонів особам з  інвалідністю I і II груп</t>
  </si>
  <si>
    <t>0813190</t>
  </si>
  <si>
    <t>3190</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</si>
  <si>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</si>
  <si>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</si>
  <si>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</si>
  <si>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0813210</t>
  </si>
  <si>
    <t>3210</t>
  </si>
  <si>
    <t>0813230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</si>
  <si>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</si>
  <si>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</si>
  <si>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</si>
  <si>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1000000</t>
  </si>
  <si>
    <t>1010000</t>
  </si>
  <si>
    <t>1014000</t>
  </si>
  <si>
    <t>1014030</t>
  </si>
  <si>
    <t>Забезпечення діяльності бібліотек</t>
  </si>
  <si>
    <t>1014040</t>
  </si>
  <si>
    <t>Забезпечення діяльності музеїв і виставок</t>
  </si>
  <si>
    <t>1014060</t>
  </si>
  <si>
    <t>Забезпечення діяльності палаців i будинків культури, клубів,  центрів дозвілля та iнших клубних закладів</t>
  </si>
  <si>
    <t>1014080</t>
  </si>
  <si>
    <t>Інші заклади та заходи в галузі культури і мистецтва</t>
  </si>
  <si>
    <t>3700000</t>
  </si>
  <si>
    <t>3710000</t>
  </si>
  <si>
    <t>Міжбюджетні трансферти</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</si>
  <si>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</si>
  <si>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3719410</t>
  </si>
  <si>
    <t>9410</t>
  </si>
  <si>
    <t>Субвенція з місцевого бюджету на здійснення переданих видатків у сфері охорони здоров`я за рахунок коштів медичної субвенції</t>
  </si>
  <si>
    <t>3719700</t>
  </si>
  <si>
    <t>9700</t>
  </si>
  <si>
    <t>Субвенції з місцевого бюджету іншим місцевим бюджетам на здійснення програм та заходів за рахунок коштів місцевих бюджетів</t>
  </si>
  <si>
    <t>3719770</t>
  </si>
  <si>
    <t>9770</t>
  </si>
  <si>
    <t>Інші субвенції з місцевого бюджету</t>
  </si>
  <si>
    <t>7370</t>
  </si>
  <si>
    <t>0617370</t>
  </si>
  <si>
    <t>Реалізація інших заходів щодо соціально-економічного розвитку територій</t>
  </si>
  <si>
    <t>0617360</t>
  </si>
  <si>
    <t>Виконання інвестиційних проектів</t>
  </si>
  <si>
    <t>0617320</t>
  </si>
  <si>
    <t>7320</t>
  </si>
  <si>
    <t>Будівництво обєктів соціально-культурного призначення</t>
  </si>
  <si>
    <t>0617363</t>
  </si>
  <si>
    <t>0617368</t>
  </si>
  <si>
    <t>Виконання інвестиційних проектів за рахунок субвенцій з інших бюджетів</t>
  </si>
  <si>
    <t>Виконання інвестиційних проектів в рамках здійснення заходів щодо соціально-економічного розвитку окремих територій</t>
  </si>
  <si>
    <t>5</t>
  </si>
  <si>
    <t>7</t>
  </si>
  <si>
    <t>2400000</t>
  </si>
  <si>
    <t>2410000</t>
  </si>
  <si>
    <t>2417000</t>
  </si>
  <si>
    <t>Економічна діяльність</t>
  </si>
  <si>
    <t>2417100</t>
  </si>
  <si>
    <t>Сільське, лісове, рибне господарство та мисливство</t>
  </si>
  <si>
    <t>2417110</t>
  </si>
  <si>
    <t>0421</t>
  </si>
  <si>
    <t xml:space="preserve">Реалізація програм в галузі сільського господарства </t>
  </si>
  <si>
    <t>2417140</t>
  </si>
  <si>
    <t xml:space="preserve">Інші заходи у сфері сільського господарства </t>
  </si>
  <si>
    <t>1017320</t>
  </si>
  <si>
    <t>1017324</t>
  </si>
  <si>
    <t>Будівництво  установ та закладів культури</t>
  </si>
  <si>
    <t>1017360</t>
  </si>
  <si>
    <t>1017363</t>
  </si>
  <si>
    <t>1017368</t>
  </si>
  <si>
    <t>1017370</t>
  </si>
  <si>
    <t>3719800</t>
  </si>
  <si>
    <t>9800</t>
  </si>
  <si>
    <t xml:space="preserve">Субвенція з місцевого бюджету державному бюджету на виконання програм соціально-економічного розвитку регіонів </t>
  </si>
  <si>
    <t>3719420</t>
  </si>
  <si>
    <t>9420</t>
  </si>
  <si>
    <t>Субвенція з місцевого бюджету за рахунок залишку коштів медичної субвенції, що утворився на початок бюджетного періоду</t>
  </si>
  <si>
    <t>3718500</t>
  </si>
  <si>
    <t>8500</t>
  </si>
  <si>
    <t>Нерозподілені трансферти з державного бюджету</t>
  </si>
  <si>
    <t>3718000</t>
  </si>
  <si>
    <t>8000</t>
  </si>
  <si>
    <t>0619000</t>
  </si>
  <si>
    <t>0619700</t>
  </si>
  <si>
    <t>0619770</t>
  </si>
  <si>
    <t>7321</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</si>
  <si>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</si>
  <si>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</si>
  <si>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</si>
  <si>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</si>
  <si>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</si>
  <si>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об'єкта  будівництва/ вид будівельних робіт, у тому числі проектні роботи</t>
  </si>
  <si>
    <t>Загальна тривалість будівництва (рік початку і завершення)</t>
  </si>
  <si>
    <t>8</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</si>
  <si>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</si>
  <si>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</si>
  <si>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</si>
  <si>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УСЬОГО</t>
  </si>
  <si>
    <t>Х</t>
  </si>
  <si>
    <t>Загальна вартість будівництва, гривень</t>
  </si>
  <si>
    <t>капітальні видатки</t>
  </si>
  <si>
    <t>3719750</t>
  </si>
  <si>
    <t>9750</t>
  </si>
  <si>
    <t>Субвенція з місцевого бюджету на  співфінансування інвестиційних проектів</t>
  </si>
  <si>
    <t>Відділ культури, молоді та спорту Лубенської райдержадміністрації</t>
  </si>
  <si>
    <t>Відділ освіти Лубенської райдержадміністрації</t>
  </si>
  <si>
    <t>Надання загальної середньої освіти закладами загальної середньої освіти ( у тому числі з дошкільнгими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</si>
  <si>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</si>
  <si>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</si>
  <si>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0217000</t>
  </si>
  <si>
    <t>7000</t>
  </si>
  <si>
    <t>0217300</t>
  </si>
  <si>
    <t>7300</t>
  </si>
  <si>
    <t>0217322</t>
  </si>
  <si>
    <t>7322</t>
  </si>
  <si>
    <t>Будівництво медичних установ та закладів</t>
  </si>
  <si>
    <t>0617000</t>
  </si>
  <si>
    <t xml:space="preserve">капітальний ремонт по заміні вікон та дверних блоків в опорному закладі «Тарандинцівська ЗОШ І-ІІІ ступенів ім. В.А. Симоненка» </t>
  </si>
  <si>
    <t>капітальний ремонт по заміні вікон та дверей амбулаторії загальної практики сімейної медицини с. Вовчик</t>
  </si>
  <si>
    <t>0217320</t>
  </si>
  <si>
    <t>"Про внесення змін до показників районого бюджету Лубенського району на 2021 рік"</t>
  </si>
  <si>
    <t xml:space="preserve">Зміни розподілу коштів районного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 </t>
  </si>
  <si>
    <t>0813220</t>
  </si>
  <si>
    <t>3220</t>
  </si>
  <si>
    <t>Грошова компенсація за належні для отримання жилі приміщення для окремих категорій населення відповідно до законодавства</t>
  </si>
  <si>
    <t>0813222</t>
  </si>
  <si>
    <t>3222</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</si>
  <si>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 та які потребують поліпшення житлових умов</t>
  </si>
  <si>
    <t>Заступник голови районної ради</t>
  </si>
  <si>
    <t>Оксана ЦИМБАЛ</t>
  </si>
  <si>
    <t>капітальні трансферти населенню</t>
  </si>
  <si>
    <t>Додаток 5</t>
  </si>
  <si>
    <t>до рішення дев'ятої  сесії районної ради</t>
  </si>
  <si>
    <t>восьмого скликання від 21 грудня 2021 року №160-IX</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</si>
</sst>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000"/>
    <numFmt numFmtId="199" formatCode="#,##0.0"/>
    <numFmt numFmtId="200" formatCode="#,##0.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s>
  <fonts count="54">
    <font>
      <sz val="10"/>
      <name val="Arial"/>
      <family val="0"/>
    </font>
    <font>
      <u val="single"/>
      <sz val="7.5"/>
      <color indexed="12"/>
      <name val="Arial"/>
      <family val="2"/>
    </font>
    <font>
      <u val="single"/>
      <sz val="7.5"/>
      <color indexed="36"/>
      <name val="Arial"/>
      <family val="2"/>
    </font>
    <font>
      <sz val="11"/>
      <name val="Times New Roman"/>
      <family val="1"/>
    </font>
    <font>
      <sz val="10"/>
      <name val="Times New Roman"/>
      <family val="1"/>
    </font>
    <font>
      <i/>
      <sz val="10"/>
      <name val="Times New Roman"/>
      <family val="1"/>
    </font>
    <font>
      <i/>
      <sz val="11"/>
      <name val="Times New Roman"/>
      <family val="1"/>
    </font>
    <font>
      <sz val="12"/>
      <name val="Times New Roman"/>
      <family val="1"/>
    </font>
    <font>
      <sz val="8"/>
      <name val="Times New Roman"/>
      <family val="1"/>
    </font>
    <font>
      <i/>
      <sz val="12"/>
      <name val="Times New Roman"/>
      <family val="1"/>
    </font>
    <font>
      <sz val="14"/>
      <name val="Times New Roman"/>
      <family val="1"/>
    </font>
    <font>
      <i/>
      <u val="single"/>
      <sz val="10"/>
      <name val="Times New Roman"/>
      <family val="1"/>
    </font>
    <font>
      <sz val="12"/>
      <name val="Times New Roman CYR"/>
      <family val="1"/>
    </font>
    <font>
      <sz val="12"/>
      <color indexed="10"/>
      <name val="Times New Roman"/>
      <family val="1"/>
    </font>
    <font>
      <sz val="13"/>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BEEF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1" fillId="32" borderId="0" applyNumberFormat="0" applyBorder="0" applyAlignment="0" applyProtection="0"/>
  </cellStyleXfs>
  <cellXfs count="139">
    <xf numFmtId="0" fontId="0" fillId="0" borderId="0" xfId="0" applyAlignment="1">
      <alignment/>
    </xf>
    <xf numFmtId="3" fontId="3" fillId="0" borderId="10" xfId="0" applyNumberFormat="1" applyFont="1" applyFill="1" applyBorder="1" applyAlignment="1">
      <alignment vertical="top"/>
    </xf>
    <xf numFmtId="49" fontId="3"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0" fontId="4"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top"/>
    </xf>
    <xf numFmtId="0" fontId="3" fillId="0" borderId="11" xfId="0" applyFont="1" applyFill="1" applyBorder="1" applyAlignment="1">
      <alignment vertical="top" wrapText="1"/>
    </xf>
    <xf numFmtId="0" fontId="7" fillId="0" borderId="11" xfId="0" applyFont="1" applyFill="1" applyBorder="1" applyAlignment="1">
      <alignment vertical="top" wrapText="1"/>
    </xf>
    <xf numFmtId="0" fontId="6" fillId="0" borderId="11" xfId="0" applyFont="1" applyFill="1" applyBorder="1" applyAlignment="1">
      <alignment vertical="top"/>
    </xf>
    <xf numFmtId="0" fontId="6" fillId="0" borderId="11" xfId="0" applyFont="1" applyFill="1" applyBorder="1" applyAlignment="1">
      <alignment vertical="top" wrapText="1"/>
    </xf>
    <xf numFmtId="0" fontId="4" fillId="0" borderId="0" xfId="0" applyFont="1" applyAlignment="1">
      <alignment/>
    </xf>
    <xf numFmtId="0" fontId="4" fillId="0" borderId="0" xfId="0" applyFont="1" applyFill="1" applyAlignment="1">
      <alignment/>
    </xf>
    <xf numFmtId="0" fontId="4" fillId="0" borderId="0" xfId="0" applyFont="1" applyFill="1" applyAlignment="1">
      <alignment horizontal="left"/>
    </xf>
    <xf numFmtId="49" fontId="4" fillId="0" borderId="12" xfId="0" applyNumberFormat="1" applyFont="1" applyFill="1" applyBorder="1" applyAlignment="1">
      <alignment horizontal="center" vertical="top"/>
    </xf>
    <xf numFmtId="0" fontId="4" fillId="0" borderId="13" xfId="0" applyFont="1" applyFill="1" applyBorder="1" applyAlignment="1">
      <alignment horizontal="center"/>
    </xf>
    <xf numFmtId="0" fontId="4" fillId="33" borderId="10" xfId="0" applyFont="1" applyFill="1" applyBorder="1" applyAlignment="1">
      <alignment/>
    </xf>
    <xf numFmtId="0" fontId="4" fillId="0" borderId="10" xfId="0" applyFont="1" applyBorder="1" applyAlignment="1">
      <alignment/>
    </xf>
    <xf numFmtId="0" fontId="11" fillId="0" borderId="0" xfId="0" applyFont="1" applyAlignment="1">
      <alignment/>
    </xf>
    <xf numFmtId="0" fontId="4" fillId="33" borderId="10" xfId="0" applyFont="1" applyFill="1" applyBorder="1" applyAlignment="1">
      <alignment/>
    </xf>
    <xf numFmtId="0" fontId="4" fillId="0" borderId="10" xfId="0" applyFont="1" applyBorder="1" applyAlignment="1">
      <alignment/>
    </xf>
    <xf numFmtId="3" fontId="3" fillId="0" borderId="10" xfId="0" applyNumberFormat="1" applyFont="1" applyFill="1" applyBorder="1" applyAlignment="1">
      <alignment/>
    </xf>
    <xf numFmtId="0" fontId="4" fillId="33" borderId="10" xfId="0" applyFont="1" applyFill="1" applyBorder="1" applyAlignment="1">
      <alignment vertical="center"/>
    </xf>
    <xf numFmtId="0" fontId="4" fillId="0" borderId="10" xfId="0" applyFont="1" applyBorder="1" applyAlignment="1">
      <alignment vertical="center"/>
    </xf>
    <xf numFmtId="49" fontId="6" fillId="0" borderId="10" xfId="0" applyNumberFormat="1" applyFont="1" applyFill="1" applyBorder="1" applyAlignment="1">
      <alignment horizontal="center" vertical="center"/>
    </xf>
    <xf numFmtId="0" fontId="6" fillId="0" borderId="11" xfId="0" applyFont="1" applyFill="1" applyBorder="1" applyAlignment="1">
      <alignment vertical="center" wrapText="1"/>
    </xf>
    <xf numFmtId="3" fontId="3" fillId="0" borderId="10" xfId="0" applyNumberFormat="1" applyFont="1" applyFill="1" applyBorder="1" applyAlignment="1">
      <alignment vertical="center"/>
    </xf>
    <xf numFmtId="3" fontId="6" fillId="0" borderId="10" xfId="0" applyNumberFormat="1" applyFont="1" applyFill="1" applyBorder="1" applyAlignment="1">
      <alignment vertical="center"/>
    </xf>
    <xf numFmtId="0" fontId="5" fillId="0" borderId="10" xfId="0" applyFont="1" applyBorder="1" applyAlignment="1">
      <alignment vertical="center"/>
    </xf>
    <xf numFmtId="49" fontId="3" fillId="0" borderId="10" xfId="0" applyNumberFormat="1" applyFont="1" applyFill="1" applyBorder="1" applyAlignment="1">
      <alignment horizontal="center" vertical="center"/>
    </xf>
    <xf numFmtId="0" fontId="3" fillId="0" borderId="11" xfId="0" applyFont="1" applyFill="1" applyBorder="1" applyAlignment="1">
      <alignment vertical="center" wrapText="1"/>
    </xf>
    <xf numFmtId="0" fontId="3" fillId="0" borderId="0" xfId="0" applyFont="1" applyAlignment="1">
      <alignment vertical="center" wrapText="1"/>
    </xf>
    <xf numFmtId="0" fontId="6"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Fill="1" applyBorder="1" applyAlignment="1">
      <alignment vertical="center" wrapText="1"/>
    </xf>
    <xf numFmtId="49" fontId="3" fillId="0" borderId="11" xfId="0" applyNumberFormat="1" applyFont="1" applyFill="1" applyBorder="1" applyAlignment="1">
      <alignment horizontal="center" vertical="center"/>
    </xf>
    <xf numFmtId="0" fontId="3" fillId="0" borderId="11" xfId="0" applyFont="1" applyBorder="1" applyAlignment="1">
      <alignment horizontal="justify" vertical="center" wrapText="1"/>
    </xf>
    <xf numFmtId="0" fontId="8" fillId="0" borderId="13" xfId="0" applyFont="1" applyFill="1" applyBorder="1" applyAlignment="1">
      <alignment vertical="center" wrapText="1"/>
    </xf>
    <xf numFmtId="0" fontId="4" fillId="0" borderId="11" xfId="0" applyFont="1" applyFill="1" applyBorder="1" applyAlignment="1">
      <alignment vertical="center" wrapText="1"/>
    </xf>
    <xf numFmtId="0" fontId="5" fillId="0" borderId="11" xfId="0" applyFont="1" applyFill="1" applyBorder="1" applyAlignment="1">
      <alignment vertical="center" wrapText="1"/>
    </xf>
    <xf numFmtId="0" fontId="6" fillId="0" borderId="0" xfId="0" applyFont="1" applyAlignment="1">
      <alignment vertical="center" wrapText="1"/>
    </xf>
    <xf numFmtId="0" fontId="3" fillId="0" borderId="11" xfId="0" applyFont="1" applyBorder="1" applyAlignment="1">
      <alignment vertical="center" wrapText="1"/>
    </xf>
    <xf numFmtId="0" fontId="7" fillId="0" borderId="11" xfId="0" applyFont="1" applyBorder="1" applyAlignment="1">
      <alignment vertical="center" wrapText="1"/>
    </xf>
    <xf numFmtId="0" fontId="52" fillId="0" borderId="0" xfId="0" applyFont="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3" fillId="0" borderId="11" xfId="0" applyFont="1" applyFill="1" applyBorder="1" applyAlignment="1">
      <alignment vertical="center"/>
    </xf>
    <xf numFmtId="0" fontId="6" fillId="0" borderId="11" xfId="0" applyFont="1" applyFill="1" applyBorder="1" applyAlignment="1">
      <alignment vertical="center"/>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0" borderId="10" xfId="0" applyFont="1" applyBorder="1" applyAlignment="1">
      <alignment horizontal="justify" vertical="center" wrapText="1"/>
    </xf>
    <xf numFmtId="0" fontId="9" fillId="0" borderId="0" xfId="0" applyFont="1" applyAlignment="1">
      <alignment vertical="center" wrapText="1"/>
    </xf>
    <xf numFmtId="3" fontId="6" fillId="0" borderId="10" xfId="0" applyNumberFormat="1" applyFont="1" applyFill="1" applyBorder="1" applyAlignment="1">
      <alignment vertical="center" wrapText="1"/>
    </xf>
    <xf numFmtId="0" fontId="11" fillId="0" borderId="10" xfId="0" applyFont="1" applyBorder="1" applyAlignment="1">
      <alignment vertical="center"/>
    </xf>
    <xf numFmtId="49" fontId="10" fillId="6" borderId="10" xfId="0" applyNumberFormat="1" applyFont="1" applyFill="1" applyBorder="1" applyAlignment="1">
      <alignment horizontal="center" vertical="center"/>
    </xf>
    <xf numFmtId="0" fontId="6" fillId="0" borderId="10" xfId="0" applyFont="1" applyBorder="1" applyAlignment="1">
      <alignment vertical="center" wrapText="1"/>
    </xf>
    <xf numFmtId="0" fontId="5" fillId="0" borderId="0" xfId="0" applyFont="1" applyAlignment="1">
      <alignment/>
    </xf>
    <xf numFmtId="0" fontId="12" fillId="0" borderId="0" xfId="0" applyFont="1" applyFill="1" applyAlignment="1">
      <alignment/>
    </xf>
    <xf numFmtId="0" fontId="7" fillId="0" borderId="0" xfId="0" applyFont="1" applyFill="1" applyAlignment="1">
      <alignment/>
    </xf>
    <xf numFmtId="0" fontId="13" fillId="0" borderId="0" xfId="0" applyFont="1" applyFill="1" applyAlignment="1">
      <alignment/>
    </xf>
    <xf numFmtId="0" fontId="5" fillId="0" borderId="10" xfId="0" applyFont="1" applyBorder="1" applyAlignment="1">
      <alignment/>
    </xf>
    <xf numFmtId="0" fontId="3" fillId="0" borderId="10" xfId="0" applyFont="1" applyFill="1" applyBorder="1" applyAlignment="1">
      <alignment vertical="center" wrapText="1"/>
    </xf>
    <xf numFmtId="0" fontId="4" fillId="0" borderId="10" xfId="0" applyFont="1" applyFill="1" applyBorder="1" applyAlignment="1">
      <alignment vertical="center"/>
    </xf>
    <xf numFmtId="49" fontId="9" fillId="34" borderId="10" xfId="0" applyNumberFormat="1" applyFont="1" applyFill="1" applyBorder="1" applyAlignment="1">
      <alignment horizontal="center" vertical="center"/>
    </xf>
    <xf numFmtId="0" fontId="9" fillId="34" borderId="11" xfId="0" applyFont="1" applyFill="1" applyBorder="1" applyAlignment="1">
      <alignment vertical="center" wrapText="1"/>
    </xf>
    <xf numFmtId="0" fontId="4" fillId="34" borderId="10" xfId="0" applyFont="1" applyFill="1" applyBorder="1" applyAlignment="1">
      <alignment vertical="center"/>
    </xf>
    <xf numFmtId="4" fontId="4" fillId="0" borderId="10" xfId="0" applyNumberFormat="1" applyFont="1" applyBorder="1" applyAlignment="1">
      <alignment vertical="center"/>
    </xf>
    <xf numFmtId="4" fontId="9" fillId="34" borderId="10" xfId="0" applyNumberFormat="1" applyFont="1" applyFill="1" applyBorder="1" applyAlignment="1">
      <alignment vertical="center"/>
    </xf>
    <xf numFmtId="4" fontId="3" fillId="0" borderId="10" xfId="0" applyNumberFormat="1" applyFont="1" applyBorder="1" applyAlignment="1">
      <alignment vertical="center"/>
    </xf>
    <xf numFmtId="4" fontId="6" fillId="0" borderId="10" xfId="0" applyNumberFormat="1" applyFont="1" applyBorder="1" applyAlignment="1">
      <alignment vertical="center"/>
    </xf>
    <xf numFmtId="4" fontId="11" fillId="0" borderId="10" xfId="0" applyNumberFormat="1" applyFont="1" applyBorder="1" applyAlignment="1">
      <alignment vertical="center"/>
    </xf>
    <xf numFmtId="0" fontId="3" fillId="0" borderId="10" xfId="0" applyFont="1" applyBorder="1" applyAlignment="1">
      <alignment vertical="center"/>
    </xf>
    <xf numFmtId="0" fontId="3" fillId="0" borderId="0" xfId="0" applyFont="1" applyAlignment="1">
      <alignment/>
    </xf>
    <xf numFmtId="4" fontId="4" fillId="0" borderId="0" xfId="0" applyNumberFormat="1" applyFont="1" applyFill="1" applyAlignment="1">
      <alignment horizontal="left"/>
    </xf>
    <xf numFmtId="4" fontId="4" fillId="0" borderId="0" xfId="0" applyNumberFormat="1" applyFont="1" applyAlignment="1">
      <alignment/>
    </xf>
    <xf numFmtId="4" fontId="3" fillId="0" borderId="10" xfId="0" applyNumberFormat="1" applyFont="1" applyBorder="1" applyAlignment="1">
      <alignment/>
    </xf>
    <xf numFmtId="0" fontId="4" fillId="0" borderId="12" xfId="0" applyFont="1" applyFill="1" applyBorder="1" applyAlignment="1">
      <alignment vertical="center" wrapText="1"/>
    </xf>
    <xf numFmtId="4" fontId="4" fillId="0" borderId="10" xfId="0" applyNumberFormat="1" applyFont="1" applyBorder="1" applyAlignment="1">
      <alignment/>
    </xf>
    <xf numFmtId="0" fontId="3" fillId="0" borderId="10" xfId="0" applyFont="1" applyBorder="1" applyAlignment="1">
      <alignment/>
    </xf>
    <xf numFmtId="0" fontId="4" fillId="0" borderId="10" xfId="0" applyFont="1" applyFill="1" applyBorder="1" applyAlignment="1">
      <alignment/>
    </xf>
    <xf numFmtId="0" fontId="11" fillId="0" borderId="10" xfId="0" applyFont="1" applyBorder="1" applyAlignment="1">
      <alignment/>
    </xf>
    <xf numFmtId="4" fontId="4" fillId="33" borderId="10" xfId="0" applyNumberFormat="1" applyFont="1" applyFill="1" applyBorder="1" applyAlignment="1">
      <alignment/>
    </xf>
    <xf numFmtId="49" fontId="4" fillId="0" borderId="13" xfId="0" applyNumberFormat="1" applyFont="1" applyFill="1" applyBorder="1" applyAlignment="1">
      <alignment horizontal="center" vertical="top"/>
    </xf>
    <xf numFmtId="0" fontId="4" fillId="0" borderId="15" xfId="0" applyFont="1" applyBorder="1" applyAlignment="1">
      <alignment horizontal="center" vertical="center" wrapText="1"/>
    </xf>
    <xf numFmtId="0" fontId="10" fillId="6" borderId="11" xfId="0" applyFont="1" applyFill="1" applyBorder="1" applyAlignment="1">
      <alignment vertical="center"/>
    </xf>
    <xf numFmtId="4" fontId="10" fillId="33" borderId="10" xfId="0" applyNumberFormat="1" applyFont="1" applyFill="1" applyBorder="1" applyAlignment="1">
      <alignment vertical="center"/>
    </xf>
    <xf numFmtId="0" fontId="10" fillId="33" borderId="10" xfId="0" applyFont="1" applyFill="1" applyBorder="1" applyAlignment="1">
      <alignment horizontal="center" vertical="center"/>
    </xf>
    <xf numFmtId="4" fontId="10" fillId="33" borderId="10" xfId="0" applyNumberFormat="1" applyFont="1" applyFill="1" applyBorder="1" applyAlignment="1">
      <alignment horizontal="center" vertical="center"/>
    </xf>
    <xf numFmtId="3" fontId="4" fillId="0" borderId="12" xfId="0" applyNumberFormat="1" applyFont="1" applyFill="1" applyBorder="1" applyAlignment="1">
      <alignment horizontal="center" vertical="top"/>
    </xf>
    <xf numFmtId="4" fontId="10" fillId="33" borderId="10" xfId="0" applyNumberFormat="1" applyFont="1" applyFill="1" applyBorder="1" applyAlignment="1">
      <alignment horizontal="center"/>
    </xf>
    <xf numFmtId="49" fontId="14" fillId="6" borderId="10" xfId="0" applyNumberFormat="1" applyFont="1" applyFill="1" applyBorder="1" applyAlignment="1">
      <alignment horizontal="center" vertical="center"/>
    </xf>
    <xf numFmtId="0" fontId="14" fillId="6" borderId="11" xfId="0" applyFont="1" applyFill="1" applyBorder="1" applyAlignment="1">
      <alignment vertical="center" wrapText="1"/>
    </xf>
    <xf numFmtId="4" fontId="14" fillId="33" borderId="10" xfId="0" applyNumberFormat="1" applyFont="1" applyFill="1" applyBorder="1" applyAlignment="1">
      <alignment vertical="center"/>
    </xf>
    <xf numFmtId="49" fontId="7" fillId="6" borderId="10" xfId="0" applyNumberFormat="1" applyFont="1" applyFill="1" applyBorder="1" applyAlignment="1">
      <alignment horizontal="center" vertical="center"/>
    </xf>
    <xf numFmtId="0" fontId="7" fillId="6" borderId="11" xfId="0" applyFont="1" applyFill="1" applyBorder="1" applyAlignment="1">
      <alignment vertical="center" wrapText="1"/>
    </xf>
    <xf numFmtId="4" fontId="7" fillId="33" borderId="10" xfId="0" applyNumberFormat="1" applyFont="1" applyFill="1" applyBorder="1" applyAlignment="1">
      <alignment vertical="center"/>
    </xf>
    <xf numFmtId="49" fontId="7" fillId="0" borderId="10" xfId="0" applyNumberFormat="1" applyFont="1" applyFill="1" applyBorder="1" applyAlignment="1">
      <alignment horizontal="center" vertical="center"/>
    </xf>
    <xf numFmtId="0" fontId="7" fillId="0" borderId="11" xfId="0" applyFont="1" applyFill="1" applyBorder="1" applyAlignment="1">
      <alignment vertical="center"/>
    </xf>
    <xf numFmtId="4" fontId="14" fillId="33" borderId="10" xfId="0" applyNumberFormat="1" applyFont="1" applyFill="1" applyBorder="1" applyAlignment="1">
      <alignment/>
    </xf>
    <xf numFmtId="49" fontId="7" fillId="6" borderId="10" xfId="0" applyNumberFormat="1" applyFont="1" applyFill="1" applyBorder="1" applyAlignment="1">
      <alignment horizontal="center" vertical="top"/>
    </xf>
    <xf numFmtId="0" fontId="7" fillId="6" borderId="11" xfId="0" applyFont="1" applyFill="1" applyBorder="1" applyAlignment="1">
      <alignment horizontal="left" vertical="top" wrapText="1"/>
    </xf>
    <xf numFmtId="4" fontId="7" fillId="33" borderId="10" xfId="0" applyNumberFormat="1" applyFont="1" applyFill="1" applyBorder="1" applyAlignment="1">
      <alignment/>
    </xf>
    <xf numFmtId="0" fontId="7" fillId="0" borderId="11" xfId="0" applyFont="1" applyFill="1" applyBorder="1" applyAlignment="1">
      <alignment horizontal="left" vertical="top" wrapText="1"/>
    </xf>
    <xf numFmtId="4" fontId="7" fillId="0" borderId="10" xfId="0" applyNumberFormat="1" applyFont="1" applyBorder="1" applyAlignment="1">
      <alignment/>
    </xf>
    <xf numFmtId="49" fontId="14" fillId="6" borderId="10" xfId="0" applyNumberFormat="1" applyFont="1" applyFill="1" applyBorder="1" applyAlignment="1">
      <alignment horizontal="center" vertical="top"/>
    </xf>
    <xf numFmtId="0" fontId="14" fillId="6" borderId="11" xfId="0" applyFont="1" applyFill="1" applyBorder="1" applyAlignment="1">
      <alignment vertical="top" wrapText="1"/>
    </xf>
    <xf numFmtId="0" fontId="7" fillId="6" borderId="11" xfId="0" applyFont="1" applyFill="1" applyBorder="1" applyAlignment="1">
      <alignment vertical="top" wrapText="1"/>
    </xf>
    <xf numFmtId="0" fontId="3" fillId="0" borderId="11" xfId="0" applyFont="1" applyFill="1" applyBorder="1" applyAlignment="1">
      <alignment vertical="top"/>
    </xf>
    <xf numFmtId="0" fontId="3" fillId="0" borderId="0" xfId="0" applyFont="1" applyFill="1" applyAlignment="1">
      <alignment horizontal="center" vertical="center"/>
    </xf>
    <xf numFmtId="0" fontId="53" fillId="0" borderId="10" xfId="0" applyFont="1" applyFill="1" applyBorder="1" applyAlignment="1">
      <alignment horizontal="center" vertical="top"/>
    </xf>
    <xf numFmtId="0" fontId="3" fillId="0" borderId="0" xfId="0" applyFont="1" applyFill="1" applyAlignment="1">
      <alignment horizontal="left" vertical="center"/>
    </xf>
    <xf numFmtId="0" fontId="7" fillId="0" borderId="10" xfId="0" applyFont="1" applyFill="1" applyBorder="1" applyAlignment="1">
      <alignment horizontal="center" vertical="center"/>
    </xf>
    <xf numFmtId="0" fontId="53" fillId="0" borderId="10" xfId="0" applyFont="1" applyFill="1" applyBorder="1" applyAlignment="1">
      <alignment horizontal="center" vertical="center"/>
    </xf>
    <xf numFmtId="0" fontId="7" fillId="0" borderId="11" xfId="0" applyFont="1" applyFill="1" applyBorder="1" applyAlignment="1">
      <alignment vertical="center" wrapText="1"/>
    </xf>
    <xf numFmtId="4" fontId="7" fillId="0" borderId="10" xfId="0" applyNumberFormat="1" applyFont="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49" fontId="14" fillId="33" borderId="10" xfId="0" applyNumberFormat="1" applyFont="1" applyFill="1" applyBorder="1" applyAlignment="1">
      <alignment horizontal="center" vertical="center"/>
    </xf>
    <xf numFmtId="0" fontId="14" fillId="33" borderId="10" xfId="0" applyFont="1" applyFill="1" applyBorder="1" applyAlignment="1">
      <alignment horizontal="center" vertical="center"/>
    </xf>
    <xf numFmtId="0" fontId="14" fillId="6" borderId="10" xfId="0" applyFont="1" applyFill="1" applyBorder="1" applyAlignment="1">
      <alignment vertical="center" wrapText="1"/>
    </xf>
    <xf numFmtId="0" fontId="7" fillId="6" borderId="16" xfId="0" applyFont="1" applyFill="1" applyBorder="1" applyAlignment="1">
      <alignment vertical="center" wrapText="1"/>
    </xf>
    <xf numFmtId="4" fontId="7" fillId="0" borderId="10" xfId="0" applyNumberFormat="1" applyFont="1" applyFill="1" applyBorder="1" applyAlignment="1">
      <alignment vertical="center"/>
    </xf>
    <xf numFmtId="0" fontId="4" fillId="0" borderId="0" xfId="0" applyFont="1" applyFill="1" applyAlignment="1">
      <alignment vertical="center" wrapText="1"/>
    </xf>
    <xf numFmtId="0" fontId="53" fillId="0" borderId="12" xfId="0" applyFont="1" applyFill="1" applyBorder="1" applyAlignment="1">
      <alignment horizontal="center" vertical="top"/>
    </xf>
    <xf numFmtId="0" fontId="3" fillId="0" borderId="10" xfId="0" applyFont="1" applyFill="1" applyBorder="1" applyAlignment="1">
      <alignment vertical="top" wrapText="1"/>
    </xf>
    <xf numFmtId="0" fontId="3" fillId="0" borderId="0" xfId="0" applyFont="1" applyAlignment="1">
      <alignment horizontal="left" wrapText="1"/>
    </xf>
    <xf numFmtId="0" fontId="3" fillId="0" borderId="10" xfId="0" applyFont="1" applyBorder="1" applyAlignment="1">
      <alignment horizontal="left" wrapText="1"/>
    </xf>
    <xf numFmtId="0" fontId="5" fillId="0" borderId="10" xfId="0" applyFont="1" applyBorder="1" applyAlignment="1">
      <alignment/>
    </xf>
    <xf numFmtId="4" fontId="9" fillId="0" borderId="10" xfId="0" applyNumberFormat="1" applyFont="1" applyBorder="1" applyAlignment="1">
      <alignment/>
    </xf>
    <xf numFmtId="0" fontId="3" fillId="0" borderId="11" xfId="0" applyNumberFormat="1" applyFont="1" applyBorder="1" applyAlignment="1">
      <alignment horizontal="justify" vertical="center" wrapText="1"/>
    </xf>
    <xf numFmtId="4" fontId="9" fillId="0" borderId="10" xfId="0" applyNumberFormat="1" applyFont="1" applyBorder="1" applyAlignment="1">
      <alignment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11" xfId="0" applyFont="1" applyBorder="1" applyAlignment="1">
      <alignment horizontal="justify" vertical="center" wrapText="1"/>
    </xf>
    <xf numFmtId="0" fontId="7" fillId="0" borderId="10" xfId="0" applyFont="1" applyBorder="1" applyAlignment="1">
      <alignment vertical="center"/>
    </xf>
    <xf numFmtId="0" fontId="10" fillId="0" borderId="0" xfId="0" applyFont="1" applyFill="1" applyAlignment="1">
      <alignment horizontal="center" wrapText="1"/>
    </xf>
    <xf numFmtId="0" fontId="15" fillId="0" borderId="0" xfId="0"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0"/>
  <sheetViews>
    <sheetView tabSelected="1" zoomScale="86" zoomScaleNormal="86" zoomScalePageLayoutView="0" workbookViewId="0" topLeftCell="A1">
      <selection activeCell="H9" sqref="H9"/>
    </sheetView>
  </sheetViews>
  <sheetFormatPr defaultColWidth="9.140625" defaultRowHeight="12.75"/>
  <cols>
    <col min="1" max="1" width="13.7109375" style="10" customWidth="1"/>
    <col min="2" max="2" width="12.57421875" style="10" customWidth="1"/>
    <col min="3" max="3" width="11.57421875" style="10" customWidth="1"/>
    <col min="4" max="4" width="54.7109375" style="10" customWidth="1"/>
    <col min="5" max="5" width="36.140625" style="10" customWidth="1"/>
    <col min="6" max="6" width="12.421875" style="10" customWidth="1"/>
    <col min="7" max="7" width="14.28125" style="10" customWidth="1"/>
    <col min="8" max="8" width="13.7109375" style="10" customWidth="1"/>
    <col min="9" max="9" width="16.8515625" style="10" customWidth="1"/>
    <col min="10" max="10" width="14.28125" style="74" customWidth="1"/>
    <col min="11" max="16384" width="9.140625" style="10" customWidth="1"/>
  </cols>
  <sheetData>
    <row r="1" spans="1:10" ht="12.75">
      <c r="A1" s="11"/>
      <c r="B1" s="11"/>
      <c r="C1" s="11"/>
      <c r="D1" s="11"/>
      <c r="E1" s="11"/>
      <c r="F1" s="11"/>
      <c r="H1" s="12" t="s">
        <v>345</v>
      </c>
      <c r="I1" s="12"/>
      <c r="J1" s="12"/>
    </row>
    <row r="2" spans="1:10" ht="12.75">
      <c r="A2" s="11"/>
      <c r="B2" s="11"/>
      <c r="C2" s="11"/>
      <c r="D2" s="11"/>
      <c r="E2" s="11"/>
      <c r="F2" s="11"/>
      <c r="H2" s="12" t="s">
        <v>346</v>
      </c>
      <c r="J2" s="73"/>
    </row>
    <row r="3" spans="1:10" ht="12.75">
      <c r="A3" s="11"/>
      <c r="B3" s="11"/>
      <c r="C3" s="11"/>
      <c r="D3" s="11"/>
      <c r="E3" s="11"/>
      <c r="F3" s="11"/>
      <c r="H3" s="12" t="s">
        <v>347</v>
      </c>
      <c r="J3" s="73"/>
    </row>
    <row r="4" spans="1:11" ht="27" customHeight="1">
      <c r="A4" s="11"/>
      <c r="B4" s="11"/>
      <c r="C4" s="11"/>
      <c r="D4" s="11"/>
      <c r="E4" s="11"/>
      <c r="F4" s="11"/>
      <c r="H4" s="138" t="s">
        <v>334</v>
      </c>
      <c r="I4" s="138"/>
      <c r="J4" s="138"/>
      <c r="K4" s="122"/>
    </row>
    <row r="5" spans="1:10" ht="39.75" customHeight="1">
      <c r="A5" s="135" t="s">
        <v>335</v>
      </c>
      <c r="B5" s="135"/>
      <c r="C5" s="135"/>
      <c r="D5" s="135"/>
      <c r="E5" s="135"/>
      <c r="F5" s="135"/>
      <c r="G5" s="135"/>
      <c r="H5" s="135"/>
      <c r="I5" s="135"/>
      <c r="J5" s="135"/>
    </row>
    <row r="6" spans="1:10" ht="15.75" customHeight="1">
      <c r="A6" s="136">
        <v>16312200000</v>
      </c>
      <c r="B6" s="136"/>
      <c r="C6" s="136"/>
      <c r="D6" s="136"/>
      <c r="E6" s="136"/>
      <c r="F6" s="136"/>
      <c r="G6" s="136"/>
      <c r="H6" s="136"/>
      <c r="I6" s="136"/>
      <c r="J6" s="136"/>
    </row>
    <row r="7" spans="1:10" ht="15.75" customHeight="1">
      <c r="A7" s="137" t="s">
        <v>300</v>
      </c>
      <c r="B7" s="137"/>
      <c r="C7" s="137"/>
      <c r="D7" s="137"/>
      <c r="E7" s="137"/>
      <c r="F7" s="137"/>
      <c r="G7" s="137"/>
      <c r="H7" s="137"/>
      <c r="I7" s="137"/>
      <c r="J7" s="137"/>
    </row>
    <row r="8" ht="7.5" customHeight="1"/>
    <row r="9" spans="1:10" ht="99.75" customHeight="1">
      <c r="A9" s="4" t="s">
        <v>301</v>
      </c>
      <c r="B9" s="4" t="s">
        <v>302</v>
      </c>
      <c r="C9" s="4" t="s">
        <v>303</v>
      </c>
      <c r="D9" s="4" t="s">
        <v>304</v>
      </c>
      <c r="E9" s="4" t="s">
        <v>305</v>
      </c>
      <c r="F9" s="83" t="s">
        <v>306</v>
      </c>
      <c r="G9" s="83" t="s">
        <v>313</v>
      </c>
      <c r="H9" s="83" t="s">
        <v>308</v>
      </c>
      <c r="I9" s="83" t="s">
        <v>309</v>
      </c>
      <c r="J9" s="83" t="s">
        <v>310</v>
      </c>
    </row>
    <row r="10" spans="1:10" ht="12.75">
      <c r="A10" s="4">
        <v>1</v>
      </c>
      <c r="B10" s="4">
        <v>2</v>
      </c>
      <c r="C10" s="4">
        <v>3</v>
      </c>
      <c r="D10" s="4">
        <v>4</v>
      </c>
      <c r="E10" s="13" t="s">
        <v>265</v>
      </c>
      <c r="F10" s="14">
        <v>6</v>
      </c>
      <c r="G10" s="13" t="s">
        <v>266</v>
      </c>
      <c r="H10" s="82" t="s">
        <v>307</v>
      </c>
      <c r="I10" s="14">
        <v>9</v>
      </c>
      <c r="J10" s="88">
        <v>10</v>
      </c>
    </row>
    <row r="11" spans="1:10" ht="16.5" customHeight="1" hidden="1">
      <c r="A11" s="76"/>
      <c r="B11" s="76"/>
      <c r="C11" s="76"/>
      <c r="D11" s="76"/>
      <c r="E11" s="15"/>
      <c r="F11" s="15"/>
      <c r="G11" s="15"/>
      <c r="H11" s="15"/>
      <c r="I11" s="15"/>
      <c r="J11" s="98"/>
    </row>
    <row r="12" spans="1:10" ht="15" hidden="1">
      <c r="A12" s="99" t="s">
        <v>100</v>
      </c>
      <c r="B12" s="99"/>
      <c r="C12" s="99"/>
      <c r="D12" s="100" t="s">
        <v>13</v>
      </c>
      <c r="E12" s="15"/>
      <c r="F12" s="15"/>
      <c r="G12" s="15"/>
      <c r="H12" s="15"/>
      <c r="I12" s="15"/>
      <c r="J12" s="101"/>
    </row>
    <row r="13" spans="1:10" ht="15" hidden="1">
      <c r="A13" s="2" t="s">
        <v>15</v>
      </c>
      <c r="B13" s="2" t="s">
        <v>16</v>
      </c>
      <c r="C13" s="5"/>
      <c r="D13" s="102" t="s">
        <v>17</v>
      </c>
      <c r="E13" s="16"/>
      <c r="F13" s="16"/>
      <c r="G13" s="16"/>
      <c r="H13" s="16"/>
      <c r="I13" s="16"/>
      <c r="J13" s="103"/>
    </row>
    <row r="14" spans="1:10" ht="54.75" hidden="1">
      <c r="A14" s="2" t="s">
        <v>101</v>
      </c>
      <c r="B14" s="2" t="s">
        <v>102</v>
      </c>
      <c r="C14" s="2" t="s">
        <v>7</v>
      </c>
      <c r="D14" s="6" t="s">
        <v>103</v>
      </c>
      <c r="E14" s="1" t="s">
        <v>94</v>
      </c>
      <c r="F14" s="16"/>
      <c r="G14" s="16"/>
      <c r="H14" s="16"/>
      <c r="I14" s="16"/>
      <c r="J14" s="75"/>
    </row>
    <row r="15" spans="1:10" ht="33" hidden="1">
      <c r="A15" s="104" t="s">
        <v>104</v>
      </c>
      <c r="B15" s="104"/>
      <c r="C15" s="104"/>
      <c r="D15" s="105" t="s">
        <v>14</v>
      </c>
      <c r="E15" s="18"/>
      <c r="F15" s="15"/>
      <c r="G15" s="15"/>
      <c r="H15" s="15"/>
      <c r="I15" s="101">
        <f>SUM(I16)</f>
        <v>0</v>
      </c>
      <c r="J15" s="98"/>
    </row>
    <row r="16" spans="1:10" ht="32.25" customHeight="1" hidden="1">
      <c r="A16" s="99" t="s">
        <v>105</v>
      </c>
      <c r="B16" s="99"/>
      <c r="C16" s="99"/>
      <c r="D16" s="106" t="s">
        <v>14</v>
      </c>
      <c r="E16" s="18"/>
      <c r="F16" s="15"/>
      <c r="G16" s="15"/>
      <c r="H16" s="15"/>
      <c r="I16" s="101">
        <f>SUM(I21+I30)</f>
        <v>0</v>
      </c>
      <c r="J16" s="101"/>
    </row>
    <row r="17" spans="1:10" ht="15" hidden="1">
      <c r="A17" s="2" t="s">
        <v>106</v>
      </c>
      <c r="B17" s="5" t="s">
        <v>16</v>
      </c>
      <c r="C17" s="5"/>
      <c r="D17" s="7" t="s">
        <v>17</v>
      </c>
      <c r="E17" s="19"/>
      <c r="F17" s="16"/>
      <c r="G17" s="16"/>
      <c r="H17" s="16"/>
      <c r="I17" s="77"/>
      <c r="J17" s="75"/>
    </row>
    <row r="18" spans="1:10" ht="15" hidden="1">
      <c r="A18" s="2" t="s">
        <v>107</v>
      </c>
      <c r="B18" s="5" t="s">
        <v>84</v>
      </c>
      <c r="C18" s="5" t="s">
        <v>36</v>
      </c>
      <c r="D18" s="7" t="s">
        <v>108</v>
      </c>
      <c r="E18" s="20" t="s">
        <v>94</v>
      </c>
      <c r="F18" s="16"/>
      <c r="G18" s="16"/>
      <c r="H18" s="16"/>
      <c r="I18" s="77"/>
      <c r="J18" s="75"/>
    </row>
    <row r="19" spans="1:10" ht="13.5" hidden="1">
      <c r="A19" s="2" t="s">
        <v>109</v>
      </c>
      <c r="B19" s="2" t="s">
        <v>27</v>
      </c>
      <c r="C19" s="2"/>
      <c r="D19" s="107" t="s">
        <v>6</v>
      </c>
      <c r="E19" s="19"/>
      <c r="F19" s="16"/>
      <c r="G19" s="16"/>
      <c r="H19" s="16"/>
      <c r="I19" s="75">
        <f>SUM(I20)</f>
        <v>0</v>
      </c>
      <c r="J19" s="75"/>
    </row>
    <row r="20" spans="1:10" ht="13.5" hidden="1">
      <c r="A20" s="3" t="s">
        <v>110</v>
      </c>
      <c r="B20" s="3" t="s">
        <v>111</v>
      </c>
      <c r="C20" s="3"/>
      <c r="D20" s="8" t="s">
        <v>29</v>
      </c>
      <c r="E20" s="19"/>
      <c r="F20" s="16"/>
      <c r="G20" s="16"/>
      <c r="H20" s="16"/>
      <c r="I20" s="75">
        <f>SUM(I21)</f>
        <v>0</v>
      </c>
      <c r="J20" s="75"/>
    </row>
    <row r="21" spans="1:10" ht="27" hidden="1">
      <c r="A21" s="2" t="s">
        <v>112</v>
      </c>
      <c r="B21" s="2" t="s">
        <v>113</v>
      </c>
      <c r="C21" s="2" t="s">
        <v>28</v>
      </c>
      <c r="D21" s="6" t="s">
        <v>114</v>
      </c>
      <c r="E21" s="25" t="s">
        <v>314</v>
      </c>
      <c r="F21" s="16"/>
      <c r="G21" s="16"/>
      <c r="H21" s="16"/>
      <c r="I21" s="75"/>
      <c r="J21" s="75"/>
    </row>
    <row r="22" spans="1:10" ht="13.5" hidden="1">
      <c r="A22" s="2" t="s">
        <v>115</v>
      </c>
      <c r="B22" s="2" t="s">
        <v>30</v>
      </c>
      <c r="C22" s="2"/>
      <c r="D22" s="6" t="s">
        <v>3</v>
      </c>
      <c r="E22" s="19"/>
      <c r="F22" s="16"/>
      <c r="G22" s="16"/>
      <c r="H22" s="16"/>
      <c r="I22" s="77"/>
      <c r="J22" s="75"/>
    </row>
    <row r="23" spans="1:10" ht="41.25" hidden="1">
      <c r="A23" s="3" t="s">
        <v>116</v>
      </c>
      <c r="B23" s="3" t="s">
        <v>33</v>
      </c>
      <c r="C23" s="3"/>
      <c r="D23" s="9" t="s">
        <v>117</v>
      </c>
      <c r="E23" s="19"/>
      <c r="F23" s="16"/>
      <c r="G23" s="16"/>
      <c r="H23" s="16"/>
      <c r="I23" s="77"/>
      <c r="J23" s="75"/>
    </row>
    <row r="24" spans="1:10" ht="41.25" hidden="1">
      <c r="A24" s="2" t="s">
        <v>118</v>
      </c>
      <c r="B24" s="2" t="s">
        <v>34</v>
      </c>
      <c r="C24" s="2" t="s">
        <v>23</v>
      </c>
      <c r="D24" s="6" t="s">
        <v>35</v>
      </c>
      <c r="E24" s="19"/>
      <c r="F24" s="16"/>
      <c r="G24" s="16"/>
      <c r="H24" s="16"/>
      <c r="I24" s="77"/>
      <c r="J24" s="75"/>
    </row>
    <row r="25" spans="1:10" ht="27" hidden="1">
      <c r="A25" s="3" t="s">
        <v>119</v>
      </c>
      <c r="B25" s="3" t="s">
        <v>120</v>
      </c>
      <c r="C25" s="3"/>
      <c r="D25" s="9" t="s">
        <v>31</v>
      </c>
      <c r="E25" s="19"/>
      <c r="F25" s="16"/>
      <c r="G25" s="16"/>
      <c r="H25" s="16"/>
      <c r="I25" s="77"/>
      <c r="J25" s="75"/>
    </row>
    <row r="26" spans="1:10" ht="27" hidden="1">
      <c r="A26" s="2" t="s">
        <v>121</v>
      </c>
      <c r="B26" s="2" t="s">
        <v>122</v>
      </c>
      <c r="C26" s="2" t="s">
        <v>32</v>
      </c>
      <c r="D26" s="6" t="s">
        <v>123</v>
      </c>
      <c r="E26" s="19"/>
      <c r="F26" s="16"/>
      <c r="G26" s="16"/>
      <c r="H26" s="16"/>
      <c r="I26" s="77"/>
      <c r="J26" s="75"/>
    </row>
    <row r="27" spans="1:10" ht="13.5" hidden="1">
      <c r="A27" s="2" t="s">
        <v>124</v>
      </c>
      <c r="B27" s="2" t="s">
        <v>125</v>
      </c>
      <c r="C27" s="3" t="s">
        <v>24</v>
      </c>
      <c r="D27" s="6" t="s">
        <v>126</v>
      </c>
      <c r="E27" s="19"/>
      <c r="F27" s="16"/>
      <c r="G27" s="16"/>
      <c r="H27" s="16"/>
      <c r="I27" s="77"/>
      <c r="J27" s="75"/>
    </row>
    <row r="28" spans="1:10" ht="13.5" hidden="1">
      <c r="A28" s="3" t="s">
        <v>127</v>
      </c>
      <c r="B28" s="3" t="s">
        <v>73</v>
      </c>
      <c r="C28" s="3"/>
      <c r="D28" s="9" t="s">
        <v>126</v>
      </c>
      <c r="E28" s="19"/>
      <c r="F28" s="16"/>
      <c r="G28" s="16"/>
      <c r="H28" s="16"/>
      <c r="I28" s="77"/>
      <c r="J28" s="75"/>
    </row>
    <row r="29" spans="1:10" ht="27" hidden="1">
      <c r="A29" s="3" t="s">
        <v>128</v>
      </c>
      <c r="B29" s="3" t="s">
        <v>129</v>
      </c>
      <c r="C29" s="3" t="s">
        <v>24</v>
      </c>
      <c r="D29" s="9" t="s">
        <v>130</v>
      </c>
      <c r="E29" s="19"/>
      <c r="F29" s="16"/>
      <c r="G29" s="16"/>
      <c r="H29" s="16"/>
      <c r="I29" s="77"/>
      <c r="J29" s="75"/>
    </row>
    <row r="30" spans="1:10" ht="15" hidden="1">
      <c r="A30" s="2" t="s">
        <v>323</v>
      </c>
      <c r="B30" s="2" t="s">
        <v>324</v>
      </c>
      <c r="C30" s="2"/>
      <c r="D30" s="124" t="s">
        <v>270</v>
      </c>
      <c r="E30" s="19"/>
      <c r="F30" s="16"/>
      <c r="G30" s="16"/>
      <c r="H30" s="16"/>
      <c r="I30" s="103">
        <f>SUM(I31)</f>
        <v>0</v>
      </c>
      <c r="J30" s="75"/>
    </row>
    <row r="31" spans="1:10" ht="15" hidden="1">
      <c r="A31" s="2" t="s">
        <v>325</v>
      </c>
      <c r="B31" s="2" t="s">
        <v>326</v>
      </c>
      <c r="C31" s="2"/>
      <c r="D31" s="124" t="s">
        <v>164</v>
      </c>
      <c r="E31" s="19"/>
      <c r="F31" s="16"/>
      <c r="G31" s="16"/>
      <c r="H31" s="16"/>
      <c r="I31" s="103">
        <f>SUM(I32)</f>
        <v>0</v>
      </c>
      <c r="J31" s="75"/>
    </row>
    <row r="32" spans="1:10" ht="18.75" customHeight="1" hidden="1">
      <c r="A32" s="23" t="s">
        <v>333</v>
      </c>
      <c r="B32" s="23" t="s">
        <v>259</v>
      </c>
      <c r="C32" s="23"/>
      <c r="D32" s="55" t="s">
        <v>260</v>
      </c>
      <c r="E32" s="127"/>
      <c r="F32" s="60"/>
      <c r="G32" s="60"/>
      <c r="H32" s="60"/>
      <c r="I32" s="128">
        <f>SUM(I33)</f>
        <v>0</v>
      </c>
      <c r="J32" s="75"/>
    </row>
    <row r="33" spans="1:10" ht="45.75" customHeight="1" hidden="1">
      <c r="A33" s="2" t="s">
        <v>327</v>
      </c>
      <c r="B33" s="2" t="s">
        <v>328</v>
      </c>
      <c r="C33" s="2" t="s">
        <v>166</v>
      </c>
      <c r="D33" s="124" t="s">
        <v>329</v>
      </c>
      <c r="E33" s="125" t="s">
        <v>332</v>
      </c>
      <c r="F33" s="16"/>
      <c r="G33" s="16"/>
      <c r="H33" s="16"/>
      <c r="I33" s="75"/>
      <c r="J33" s="75"/>
    </row>
    <row r="34" spans="1:10" ht="13.5" hidden="1">
      <c r="A34" s="108">
        <v>218000</v>
      </c>
      <c r="B34" s="108">
        <v>8000</v>
      </c>
      <c r="C34" s="123"/>
      <c r="D34" s="110" t="s">
        <v>131</v>
      </c>
      <c r="E34" s="19"/>
      <c r="F34" s="16"/>
      <c r="G34" s="16"/>
      <c r="H34" s="16"/>
      <c r="I34" s="16"/>
      <c r="J34" s="75"/>
    </row>
    <row r="35" spans="1:10" ht="27" hidden="1">
      <c r="A35" s="2" t="s">
        <v>132</v>
      </c>
      <c r="B35" s="2" t="s">
        <v>133</v>
      </c>
      <c r="C35" s="109"/>
      <c r="D35" s="6" t="s">
        <v>134</v>
      </c>
      <c r="E35" s="19"/>
      <c r="F35" s="16"/>
      <c r="G35" s="16"/>
      <c r="H35" s="16"/>
      <c r="I35" s="16"/>
      <c r="J35" s="75"/>
    </row>
    <row r="36" spans="1:10" ht="27" hidden="1">
      <c r="A36" s="2" t="s">
        <v>135</v>
      </c>
      <c r="B36" s="2" t="s">
        <v>136</v>
      </c>
      <c r="C36" s="2" t="s">
        <v>78</v>
      </c>
      <c r="D36" s="6" t="s">
        <v>137</v>
      </c>
      <c r="E36" s="19"/>
      <c r="F36" s="16"/>
      <c r="G36" s="16"/>
      <c r="H36" s="16"/>
      <c r="I36" s="16"/>
      <c r="J36" s="75"/>
    </row>
    <row r="37" spans="1:10" ht="13.5" hidden="1">
      <c r="A37" s="2"/>
      <c r="B37" s="2"/>
      <c r="C37" s="2"/>
      <c r="D37" s="6"/>
      <c r="E37" s="19"/>
      <c r="F37" s="16"/>
      <c r="G37" s="16"/>
      <c r="H37" s="16"/>
      <c r="I37" s="16"/>
      <c r="J37" s="75"/>
    </row>
    <row r="38" spans="1:10" ht="27" hidden="1">
      <c r="A38" s="2" t="s">
        <v>138</v>
      </c>
      <c r="B38" s="2" t="s">
        <v>139</v>
      </c>
      <c r="C38" s="2" t="s">
        <v>79</v>
      </c>
      <c r="D38" s="6" t="s">
        <v>80</v>
      </c>
      <c r="E38" s="19"/>
      <c r="F38" s="16"/>
      <c r="G38" s="16"/>
      <c r="H38" s="16"/>
      <c r="I38" s="16"/>
      <c r="J38" s="75"/>
    </row>
    <row r="39" spans="1:10" ht="32.25" customHeight="1" hidden="1">
      <c r="A39" s="90" t="s">
        <v>96</v>
      </c>
      <c r="B39" s="90"/>
      <c r="C39" s="90"/>
      <c r="D39" s="91" t="s">
        <v>319</v>
      </c>
      <c r="E39" s="21"/>
      <c r="F39" s="21"/>
      <c r="G39" s="92"/>
      <c r="H39" s="92"/>
      <c r="I39" s="92">
        <f>SUM(I40)</f>
        <v>0</v>
      </c>
      <c r="J39" s="81"/>
    </row>
    <row r="40" spans="1:10" ht="30" customHeight="1" hidden="1">
      <c r="A40" s="93" t="s">
        <v>97</v>
      </c>
      <c r="B40" s="93"/>
      <c r="C40" s="93"/>
      <c r="D40" s="94" t="s">
        <v>319</v>
      </c>
      <c r="E40" s="21"/>
      <c r="F40" s="21"/>
      <c r="G40" s="95"/>
      <c r="H40" s="95"/>
      <c r="I40" s="95">
        <f>I41+I49+I53+I59+I72</f>
        <v>0</v>
      </c>
      <c r="J40" s="81"/>
    </row>
    <row r="41" spans="1:10" ht="15" hidden="1">
      <c r="A41" s="96" t="s">
        <v>98</v>
      </c>
      <c r="B41" s="96" t="s">
        <v>21</v>
      </c>
      <c r="C41" s="96"/>
      <c r="D41" s="97" t="s">
        <v>0</v>
      </c>
      <c r="E41" s="22"/>
      <c r="F41" s="22"/>
      <c r="G41" s="68"/>
      <c r="H41" s="68"/>
      <c r="I41" s="68">
        <f>I42+I43+I44+I45+I46+I48</f>
        <v>0</v>
      </c>
      <c r="J41" s="77"/>
    </row>
    <row r="42" spans="1:10" ht="28.5" customHeight="1" hidden="1">
      <c r="A42" s="23" t="s">
        <v>140</v>
      </c>
      <c r="B42" s="23" t="s">
        <v>22</v>
      </c>
      <c r="C42" s="23" t="s">
        <v>18</v>
      </c>
      <c r="D42" s="24" t="s">
        <v>141</v>
      </c>
      <c r="E42" s="26" t="s">
        <v>314</v>
      </c>
      <c r="F42" s="22"/>
      <c r="G42" s="22"/>
      <c r="H42" s="22"/>
      <c r="I42" s="68"/>
      <c r="J42" s="77"/>
    </row>
    <row r="43" spans="1:10" ht="51" customHeight="1" hidden="1">
      <c r="A43" s="23" t="s">
        <v>99</v>
      </c>
      <c r="B43" s="23" t="s">
        <v>23</v>
      </c>
      <c r="C43" s="23" t="s">
        <v>19</v>
      </c>
      <c r="D43" s="24" t="s">
        <v>320</v>
      </c>
      <c r="E43" s="52" t="s">
        <v>314</v>
      </c>
      <c r="F43" s="27"/>
      <c r="G43" s="27"/>
      <c r="H43" s="27"/>
      <c r="I43" s="69"/>
      <c r="J43" s="77"/>
    </row>
    <row r="44" spans="1:10" ht="52.5" customHeight="1" hidden="1">
      <c r="A44" s="23" t="s">
        <v>142</v>
      </c>
      <c r="B44" s="23" t="s">
        <v>24</v>
      </c>
      <c r="C44" s="23" t="s">
        <v>20</v>
      </c>
      <c r="D44" s="24" t="s">
        <v>321</v>
      </c>
      <c r="E44" s="22"/>
      <c r="F44" s="22"/>
      <c r="G44" s="22"/>
      <c r="H44" s="22"/>
      <c r="I44" s="68"/>
      <c r="J44" s="77"/>
    </row>
    <row r="45" spans="1:10" ht="13.5" hidden="1">
      <c r="A45" s="23" t="s">
        <v>143</v>
      </c>
      <c r="B45" s="23" t="s">
        <v>144</v>
      </c>
      <c r="C45" s="23" t="s">
        <v>25</v>
      </c>
      <c r="D45" s="24" t="s">
        <v>322</v>
      </c>
      <c r="E45" s="22"/>
      <c r="F45" s="22"/>
      <c r="G45" s="22"/>
      <c r="H45" s="22"/>
      <c r="I45" s="68"/>
      <c r="J45" s="77"/>
    </row>
    <row r="46" spans="1:10" ht="13.5" hidden="1">
      <c r="A46" s="23" t="s">
        <v>145</v>
      </c>
      <c r="B46" s="23" t="s">
        <v>146</v>
      </c>
      <c r="C46" s="23"/>
      <c r="D46" s="24" t="s">
        <v>147</v>
      </c>
      <c r="E46" s="22"/>
      <c r="F46" s="22"/>
      <c r="G46" s="22"/>
      <c r="H46" s="22"/>
      <c r="I46" s="68"/>
      <c r="J46" s="77"/>
    </row>
    <row r="47" spans="1:10" ht="27" hidden="1">
      <c r="A47" s="28"/>
      <c r="B47" s="28"/>
      <c r="C47" s="28"/>
      <c r="D47" s="29" t="s">
        <v>26</v>
      </c>
      <c r="E47" s="22"/>
      <c r="F47" s="22"/>
      <c r="G47" s="22"/>
      <c r="H47" s="22"/>
      <c r="I47" s="68"/>
      <c r="J47" s="77"/>
    </row>
    <row r="48" spans="1:10" ht="13.5" hidden="1">
      <c r="A48" s="28" t="s">
        <v>148</v>
      </c>
      <c r="B48" s="28" t="s">
        <v>149</v>
      </c>
      <c r="C48" s="28" t="s">
        <v>25</v>
      </c>
      <c r="D48" s="30" t="s">
        <v>150</v>
      </c>
      <c r="E48" s="22"/>
      <c r="F48" s="22"/>
      <c r="G48" s="22"/>
      <c r="H48" s="22"/>
      <c r="I48" s="68"/>
      <c r="J48" s="77"/>
    </row>
    <row r="49" spans="1:10" ht="13.5" hidden="1">
      <c r="A49" s="28" t="s">
        <v>151</v>
      </c>
      <c r="B49" s="28" t="s">
        <v>30</v>
      </c>
      <c r="C49" s="28"/>
      <c r="D49" s="29" t="s">
        <v>3</v>
      </c>
      <c r="E49" s="22"/>
      <c r="F49" s="22"/>
      <c r="G49" s="22"/>
      <c r="H49" s="22"/>
      <c r="I49" s="68"/>
      <c r="J49" s="77"/>
    </row>
    <row r="50" spans="1:10" ht="27" hidden="1">
      <c r="A50" s="23" t="s">
        <v>152</v>
      </c>
      <c r="B50" s="23" t="s">
        <v>120</v>
      </c>
      <c r="C50" s="23"/>
      <c r="D50" s="24" t="s">
        <v>31</v>
      </c>
      <c r="E50" s="22"/>
      <c r="F50" s="22"/>
      <c r="G50" s="22"/>
      <c r="H50" s="22"/>
      <c r="I50" s="68"/>
      <c r="J50" s="77"/>
    </row>
    <row r="51" spans="1:10" ht="13.5" hidden="1">
      <c r="A51" s="28" t="s">
        <v>153</v>
      </c>
      <c r="B51" s="28" t="s">
        <v>154</v>
      </c>
      <c r="C51" s="28" t="s">
        <v>32</v>
      </c>
      <c r="D51" s="29" t="s">
        <v>81</v>
      </c>
      <c r="E51" s="22"/>
      <c r="F51" s="22"/>
      <c r="G51" s="22"/>
      <c r="H51" s="22"/>
      <c r="I51" s="68"/>
      <c r="J51" s="77"/>
    </row>
    <row r="52" spans="1:10" ht="54.75" hidden="1">
      <c r="A52" s="23" t="s">
        <v>155</v>
      </c>
      <c r="B52" s="23" t="s">
        <v>156</v>
      </c>
      <c r="C52" s="23" t="s">
        <v>32</v>
      </c>
      <c r="D52" s="24" t="s">
        <v>83</v>
      </c>
      <c r="E52" s="22"/>
      <c r="F52" s="22"/>
      <c r="G52" s="22"/>
      <c r="H52" s="22"/>
      <c r="I52" s="68"/>
      <c r="J52" s="77"/>
    </row>
    <row r="53" spans="1:10" ht="15.75" customHeight="1" hidden="1">
      <c r="A53" s="96" t="s">
        <v>157</v>
      </c>
      <c r="B53" s="111">
        <v>5000</v>
      </c>
      <c r="C53" s="111"/>
      <c r="D53" s="97" t="s">
        <v>2</v>
      </c>
      <c r="E53" s="22"/>
      <c r="F53" s="22"/>
      <c r="G53" s="22"/>
      <c r="H53" s="22"/>
      <c r="I53" s="68"/>
      <c r="J53" s="77"/>
    </row>
    <row r="54" spans="1:10" ht="13.5" hidden="1">
      <c r="A54" s="23" t="s">
        <v>158</v>
      </c>
      <c r="B54" s="31">
        <v>5030</v>
      </c>
      <c r="C54" s="31"/>
      <c r="D54" s="24" t="s">
        <v>90</v>
      </c>
      <c r="E54" s="22"/>
      <c r="F54" s="22"/>
      <c r="G54" s="22"/>
      <c r="H54" s="22"/>
      <c r="I54" s="68">
        <f>I55</f>
        <v>0</v>
      </c>
      <c r="J54" s="77"/>
    </row>
    <row r="55" spans="1:10" ht="27" hidden="1">
      <c r="A55" s="28" t="s">
        <v>159</v>
      </c>
      <c r="B55" s="32">
        <v>5032</v>
      </c>
      <c r="C55" s="28" t="s">
        <v>38</v>
      </c>
      <c r="D55" s="29" t="s">
        <v>37</v>
      </c>
      <c r="E55" s="22"/>
      <c r="F55" s="22"/>
      <c r="G55" s="22"/>
      <c r="H55" s="22"/>
      <c r="I55" s="68"/>
      <c r="J55" s="77"/>
    </row>
    <row r="56" spans="1:10" ht="13.5" hidden="1">
      <c r="A56" s="23" t="s">
        <v>160</v>
      </c>
      <c r="B56" s="31">
        <v>5050</v>
      </c>
      <c r="C56" s="31"/>
      <c r="D56" s="24" t="s">
        <v>91</v>
      </c>
      <c r="E56" s="22"/>
      <c r="F56" s="22"/>
      <c r="G56" s="22"/>
      <c r="H56" s="22"/>
      <c r="I56" s="68">
        <f>I57+I58</f>
        <v>0</v>
      </c>
      <c r="J56" s="77"/>
    </row>
    <row r="57" spans="1:10" ht="41.25" hidden="1">
      <c r="A57" s="28" t="s">
        <v>161</v>
      </c>
      <c r="B57" s="32">
        <v>5051</v>
      </c>
      <c r="C57" s="28" t="s">
        <v>38</v>
      </c>
      <c r="D57" s="29" t="s">
        <v>92</v>
      </c>
      <c r="E57" s="22"/>
      <c r="F57" s="22"/>
      <c r="G57" s="22"/>
      <c r="H57" s="22"/>
      <c r="I57" s="68"/>
      <c r="J57" s="77"/>
    </row>
    <row r="58" spans="1:10" ht="41.25" hidden="1">
      <c r="A58" s="28" t="s">
        <v>162</v>
      </c>
      <c r="B58" s="32">
        <v>5053</v>
      </c>
      <c r="C58" s="28" t="s">
        <v>38</v>
      </c>
      <c r="D58" s="29" t="s">
        <v>93</v>
      </c>
      <c r="E58" s="22"/>
      <c r="F58" s="22"/>
      <c r="G58" s="22"/>
      <c r="H58" s="22"/>
      <c r="I58" s="68"/>
      <c r="J58" s="77"/>
    </row>
    <row r="59" spans="1:10" ht="13.5" hidden="1">
      <c r="A59" s="28" t="s">
        <v>330</v>
      </c>
      <c r="B59" s="2" t="s">
        <v>324</v>
      </c>
      <c r="C59" s="2"/>
      <c r="D59" s="124" t="s">
        <v>270</v>
      </c>
      <c r="E59" s="22"/>
      <c r="F59" s="22"/>
      <c r="G59" s="22"/>
      <c r="H59" s="22"/>
      <c r="I59" s="68">
        <f>SUM(I60)</f>
        <v>0</v>
      </c>
      <c r="J59" s="77"/>
    </row>
    <row r="60" spans="1:10" ht="13.5" hidden="1">
      <c r="A60" s="28" t="s">
        <v>163</v>
      </c>
      <c r="B60" s="32">
        <v>7300</v>
      </c>
      <c r="C60" s="112"/>
      <c r="D60" s="46" t="s">
        <v>164</v>
      </c>
      <c r="E60" s="22"/>
      <c r="F60" s="22"/>
      <c r="G60" s="22"/>
      <c r="H60" s="22"/>
      <c r="I60" s="68">
        <f>SUM(I61)</f>
        <v>0</v>
      </c>
      <c r="J60" s="77"/>
    </row>
    <row r="61" spans="1:10" s="56" customFormat="1" ht="23.25" customHeight="1" hidden="1">
      <c r="A61" s="23" t="s">
        <v>258</v>
      </c>
      <c r="B61" s="23" t="s">
        <v>259</v>
      </c>
      <c r="C61" s="23"/>
      <c r="D61" s="55" t="s">
        <v>260</v>
      </c>
      <c r="E61" s="52"/>
      <c r="F61" s="27"/>
      <c r="G61" s="27"/>
      <c r="H61" s="27"/>
      <c r="I61" s="69">
        <f>SUM(I62)</f>
        <v>0</v>
      </c>
      <c r="J61" s="60"/>
    </row>
    <row r="62" spans="1:10" ht="68.25" customHeight="1" hidden="1">
      <c r="A62" s="28" t="s">
        <v>165</v>
      </c>
      <c r="B62" s="28" t="s">
        <v>299</v>
      </c>
      <c r="C62" s="28" t="s">
        <v>166</v>
      </c>
      <c r="D62" s="29" t="s">
        <v>167</v>
      </c>
      <c r="E62" s="126" t="s">
        <v>331</v>
      </c>
      <c r="F62" s="22"/>
      <c r="G62" s="22"/>
      <c r="H62" s="22"/>
      <c r="I62" s="68"/>
      <c r="J62" s="77"/>
    </row>
    <row r="63" spans="1:10" ht="13.5" hidden="1">
      <c r="A63" s="23"/>
      <c r="B63" s="23"/>
      <c r="C63" s="28"/>
      <c r="D63" s="29"/>
      <c r="E63" s="33"/>
      <c r="F63" s="22"/>
      <c r="G63" s="22"/>
      <c r="H63" s="22"/>
      <c r="I63" s="68"/>
      <c r="J63" s="77"/>
    </row>
    <row r="64" spans="1:10" ht="13.5" hidden="1">
      <c r="A64" s="23"/>
      <c r="B64" s="23"/>
      <c r="C64" s="28"/>
      <c r="D64" s="29"/>
      <c r="F64" s="22"/>
      <c r="G64" s="22"/>
      <c r="H64" s="22"/>
      <c r="I64" s="68"/>
      <c r="J64" s="77"/>
    </row>
    <row r="65" spans="1:10" ht="13.5" hidden="1">
      <c r="A65" s="28"/>
      <c r="B65" s="32"/>
      <c r="C65" s="28"/>
      <c r="D65" s="29"/>
      <c r="E65" s="33"/>
      <c r="F65" s="22"/>
      <c r="G65" s="22"/>
      <c r="H65" s="22"/>
      <c r="I65" s="68"/>
      <c r="J65" s="77"/>
    </row>
    <row r="66" spans="1:10" ht="13.5" hidden="1">
      <c r="A66" s="23" t="s">
        <v>256</v>
      </c>
      <c r="B66" s="31">
        <v>7360</v>
      </c>
      <c r="C66" s="23"/>
      <c r="D66" s="24" t="s">
        <v>257</v>
      </c>
      <c r="E66" s="60"/>
      <c r="F66" s="27"/>
      <c r="G66" s="27"/>
      <c r="H66" s="27"/>
      <c r="I66" s="69"/>
      <c r="J66" s="77"/>
    </row>
    <row r="67" spans="1:10" ht="41.25" hidden="1">
      <c r="A67" s="28" t="s">
        <v>261</v>
      </c>
      <c r="B67" s="32">
        <v>7363</v>
      </c>
      <c r="C67" s="28" t="s">
        <v>77</v>
      </c>
      <c r="D67" s="33" t="s">
        <v>264</v>
      </c>
      <c r="E67" s="25"/>
      <c r="F67" s="27"/>
      <c r="G67" s="27"/>
      <c r="H67" s="27"/>
      <c r="I67" s="68"/>
      <c r="J67" s="77"/>
    </row>
    <row r="68" spans="1:10" ht="59.25" customHeight="1" hidden="1">
      <c r="A68" s="28" t="s">
        <v>261</v>
      </c>
      <c r="B68" s="32">
        <v>7363</v>
      </c>
      <c r="C68" s="28" t="s">
        <v>77</v>
      </c>
      <c r="D68" s="33" t="s">
        <v>264</v>
      </c>
      <c r="E68" s="33"/>
      <c r="F68" s="22"/>
      <c r="G68" s="22"/>
      <c r="H68" s="22"/>
      <c r="I68" s="68"/>
      <c r="J68" s="77"/>
    </row>
    <row r="69" spans="1:10" ht="13.5" hidden="1">
      <c r="A69" s="28"/>
      <c r="B69" s="32"/>
      <c r="C69" s="28"/>
      <c r="D69" s="33"/>
      <c r="E69" s="33"/>
      <c r="F69" s="22"/>
      <c r="G69" s="22"/>
      <c r="H69" s="22"/>
      <c r="I69" s="68"/>
      <c r="J69" s="77"/>
    </row>
    <row r="70" spans="1:10" ht="27" hidden="1">
      <c r="A70" s="28" t="s">
        <v>262</v>
      </c>
      <c r="B70" s="32">
        <v>7368</v>
      </c>
      <c r="C70" s="28" t="s">
        <v>77</v>
      </c>
      <c r="D70" s="33" t="s">
        <v>263</v>
      </c>
      <c r="E70" s="22"/>
      <c r="F70" s="22"/>
      <c r="G70" s="22"/>
      <c r="H70" s="22"/>
      <c r="I70" s="68"/>
      <c r="J70" s="77"/>
    </row>
    <row r="71" spans="1:10" ht="15.75" customHeight="1" hidden="1">
      <c r="A71" s="28" t="s">
        <v>254</v>
      </c>
      <c r="B71" s="28" t="s">
        <v>253</v>
      </c>
      <c r="C71" s="28" t="s">
        <v>77</v>
      </c>
      <c r="D71" s="30" t="s">
        <v>255</v>
      </c>
      <c r="E71" s="34"/>
      <c r="F71" s="22"/>
      <c r="G71" s="22"/>
      <c r="H71" s="22"/>
      <c r="I71" s="68"/>
      <c r="J71" s="77"/>
    </row>
    <row r="72" spans="1:10" ht="13.5" hidden="1">
      <c r="A72" s="28" t="s">
        <v>296</v>
      </c>
      <c r="B72" s="32">
        <v>9000</v>
      </c>
      <c r="C72" s="28"/>
      <c r="D72" s="46" t="s">
        <v>242</v>
      </c>
      <c r="E72" s="34"/>
      <c r="F72" s="22"/>
      <c r="G72" s="22"/>
      <c r="H72" s="22"/>
      <c r="I72" s="68"/>
      <c r="J72" s="77"/>
    </row>
    <row r="73" spans="1:10" ht="68.25" customHeight="1" hidden="1">
      <c r="A73" s="23" t="s">
        <v>297</v>
      </c>
      <c r="B73" s="23" t="s">
        <v>248</v>
      </c>
      <c r="C73" s="23"/>
      <c r="D73" s="40" t="s">
        <v>249</v>
      </c>
      <c r="E73" s="52"/>
      <c r="F73" s="27"/>
      <c r="G73" s="27"/>
      <c r="H73" s="27"/>
      <c r="I73" s="69"/>
      <c r="J73" s="77"/>
    </row>
    <row r="74" spans="1:10" ht="66" customHeight="1" hidden="1">
      <c r="A74" s="28" t="s">
        <v>298</v>
      </c>
      <c r="B74" s="28" t="s">
        <v>251</v>
      </c>
      <c r="C74" s="28" t="s">
        <v>84</v>
      </c>
      <c r="D74" s="29" t="s">
        <v>252</v>
      </c>
      <c r="E74" s="34"/>
      <c r="F74" s="22"/>
      <c r="G74" s="22"/>
      <c r="H74" s="22"/>
      <c r="I74" s="68"/>
      <c r="J74" s="77"/>
    </row>
    <row r="75" spans="1:10" ht="33">
      <c r="A75" s="90" t="s">
        <v>168</v>
      </c>
      <c r="B75" s="90"/>
      <c r="C75" s="90"/>
      <c r="D75" s="91" t="s">
        <v>10</v>
      </c>
      <c r="E75" s="21"/>
      <c r="F75" s="21"/>
      <c r="G75" s="21"/>
      <c r="H75" s="21"/>
      <c r="I75" s="95">
        <f>SUM(I76)</f>
        <v>631401</v>
      </c>
      <c r="J75" s="77"/>
    </row>
    <row r="76" spans="1:10" ht="30.75">
      <c r="A76" s="93" t="s">
        <v>169</v>
      </c>
      <c r="B76" s="93"/>
      <c r="C76" s="93"/>
      <c r="D76" s="94" t="s">
        <v>10</v>
      </c>
      <c r="E76" s="21"/>
      <c r="F76" s="21"/>
      <c r="G76" s="21"/>
      <c r="H76" s="21"/>
      <c r="I76" s="95">
        <f>SUM(I79)</f>
        <v>631401</v>
      </c>
      <c r="J76" s="77"/>
    </row>
    <row r="77" spans="1:10" ht="15" hidden="1">
      <c r="A77" s="96" t="s">
        <v>170</v>
      </c>
      <c r="B77" s="96" t="s">
        <v>21</v>
      </c>
      <c r="C77" s="96"/>
      <c r="D77" s="97" t="s">
        <v>0</v>
      </c>
      <c r="E77" s="22"/>
      <c r="F77" s="22"/>
      <c r="G77" s="22"/>
      <c r="H77" s="22"/>
      <c r="I77" s="66"/>
      <c r="J77" s="77"/>
    </row>
    <row r="78" spans="1:10" ht="54.75" hidden="1">
      <c r="A78" s="28" t="s">
        <v>171</v>
      </c>
      <c r="B78" s="28" t="s">
        <v>39</v>
      </c>
      <c r="C78" s="28" t="s">
        <v>18</v>
      </c>
      <c r="D78" s="30" t="s">
        <v>172</v>
      </c>
      <c r="E78" s="22"/>
      <c r="F78" s="22"/>
      <c r="G78" s="22"/>
      <c r="H78" s="22"/>
      <c r="I78" s="66"/>
      <c r="J78" s="77"/>
    </row>
    <row r="79" spans="1:10" ht="15">
      <c r="A79" s="96" t="s">
        <v>173</v>
      </c>
      <c r="B79" s="96" t="s">
        <v>30</v>
      </c>
      <c r="C79" s="96"/>
      <c r="D79" s="113" t="s">
        <v>3</v>
      </c>
      <c r="E79" s="22"/>
      <c r="F79" s="22"/>
      <c r="G79" s="22"/>
      <c r="H79" s="22"/>
      <c r="I79" s="114">
        <f>SUM(I80)</f>
        <v>631401</v>
      </c>
      <c r="J79" s="77"/>
    </row>
    <row r="80" spans="1:10" ht="75" customHeight="1">
      <c r="A80" s="131" t="s">
        <v>336</v>
      </c>
      <c r="B80" s="131" t="s">
        <v>337</v>
      </c>
      <c r="C80" s="132"/>
      <c r="D80" s="133" t="s">
        <v>338</v>
      </c>
      <c r="E80" s="22"/>
      <c r="F80" s="22"/>
      <c r="G80" s="22"/>
      <c r="H80" s="22"/>
      <c r="I80" s="130">
        <f>SUM(I81)</f>
        <v>631401</v>
      </c>
      <c r="J80" s="77"/>
    </row>
    <row r="81" spans="1:10" ht="234">
      <c r="A81" s="28" t="s">
        <v>339</v>
      </c>
      <c r="B81" s="28" t="s">
        <v>340</v>
      </c>
      <c r="C81" s="35" t="s">
        <v>39</v>
      </c>
      <c r="D81" s="129" t="s">
        <v>341</v>
      </c>
      <c r="E81" s="134" t="s">
        <v>344</v>
      </c>
      <c r="F81" s="22"/>
      <c r="G81" s="22"/>
      <c r="H81" s="22"/>
      <c r="I81" s="68">
        <v>631401</v>
      </c>
      <c r="J81" s="77"/>
    </row>
    <row r="82" spans="1:10" ht="409.5" hidden="1">
      <c r="A82" s="28"/>
      <c r="B82" s="28"/>
      <c r="C82" s="28" t="s">
        <v>40</v>
      </c>
      <c r="D82" s="37" t="s">
        <v>89</v>
      </c>
      <c r="E82" s="22"/>
      <c r="F82" s="22"/>
      <c r="G82" s="22"/>
      <c r="H82" s="22"/>
      <c r="I82" s="66"/>
      <c r="J82" s="77"/>
    </row>
    <row r="83" spans="1:10" ht="66" hidden="1">
      <c r="A83" s="28"/>
      <c r="B83" s="28"/>
      <c r="C83" s="28" t="s">
        <v>42</v>
      </c>
      <c r="D83" s="38" t="s">
        <v>43</v>
      </c>
      <c r="E83" s="22"/>
      <c r="F83" s="22"/>
      <c r="G83" s="22"/>
      <c r="H83" s="22"/>
      <c r="I83" s="66"/>
      <c r="J83" s="77"/>
    </row>
    <row r="84" spans="1:10" ht="118.5" hidden="1">
      <c r="A84" s="28"/>
      <c r="B84" s="28"/>
      <c r="C84" s="28" t="s">
        <v>42</v>
      </c>
      <c r="D84" s="38" t="s">
        <v>44</v>
      </c>
      <c r="E84" s="22"/>
      <c r="F84" s="22"/>
      <c r="G84" s="22"/>
      <c r="H84" s="22"/>
      <c r="I84" s="66"/>
      <c r="J84" s="77"/>
    </row>
    <row r="85" spans="1:10" ht="26.25" hidden="1">
      <c r="A85" s="28"/>
      <c r="B85" s="28"/>
      <c r="C85" s="28" t="s">
        <v>42</v>
      </c>
      <c r="D85" s="38" t="s">
        <v>45</v>
      </c>
      <c r="E85" s="22"/>
      <c r="F85" s="22"/>
      <c r="G85" s="22"/>
      <c r="H85" s="22"/>
      <c r="I85" s="66"/>
      <c r="J85" s="77"/>
    </row>
    <row r="86" spans="1:10" ht="27" hidden="1">
      <c r="A86" s="28" t="s">
        <v>174</v>
      </c>
      <c r="B86" s="28" t="s">
        <v>41</v>
      </c>
      <c r="C86" s="28" t="s">
        <v>39</v>
      </c>
      <c r="D86" s="29" t="s">
        <v>46</v>
      </c>
      <c r="E86" s="22"/>
      <c r="F86" s="22"/>
      <c r="G86" s="22"/>
      <c r="H86" s="22"/>
      <c r="I86" s="66"/>
      <c r="J86" s="77"/>
    </row>
    <row r="87" spans="1:10" ht="39" hidden="1">
      <c r="A87" s="23"/>
      <c r="B87" s="23"/>
      <c r="C87" s="23" t="s">
        <v>39</v>
      </c>
      <c r="D87" s="39" t="s">
        <v>8</v>
      </c>
      <c r="E87" s="22"/>
      <c r="F87" s="22"/>
      <c r="G87" s="22"/>
      <c r="H87" s="22"/>
      <c r="I87" s="66"/>
      <c r="J87" s="77"/>
    </row>
    <row r="88" spans="1:10" ht="41.25" hidden="1">
      <c r="A88" s="23" t="s">
        <v>175</v>
      </c>
      <c r="B88" s="23" t="s">
        <v>47</v>
      </c>
      <c r="C88" s="23"/>
      <c r="D88" s="24" t="s">
        <v>48</v>
      </c>
      <c r="E88" s="22"/>
      <c r="F88" s="22"/>
      <c r="G88" s="22"/>
      <c r="H88" s="22"/>
      <c r="I88" s="66"/>
      <c r="J88" s="77"/>
    </row>
    <row r="89" spans="1:10" ht="41.25" hidden="1">
      <c r="A89" s="28" t="s">
        <v>176</v>
      </c>
      <c r="B89" s="28" t="s">
        <v>49</v>
      </c>
      <c r="C89" s="28" t="s">
        <v>40</v>
      </c>
      <c r="D89" s="30" t="s">
        <v>177</v>
      </c>
      <c r="E89" s="22"/>
      <c r="F89" s="22"/>
      <c r="G89" s="22"/>
      <c r="H89" s="22"/>
      <c r="I89" s="66"/>
      <c r="J89" s="77"/>
    </row>
    <row r="90" spans="1:10" ht="66" hidden="1">
      <c r="A90" s="23"/>
      <c r="B90" s="23"/>
      <c r="C90" s="23" t="s">
        <v>42</v>
      </c>
      <c r="D90" s="39" t="s">
        <v>50</v>
      </c>
      <c r="E90" s="22"/>
      <c r="F90" s="22"/>
      <c r="G90" s="22"/>
      <c r="H90" s="22"/>
      <c r="I90" s="66"/>
      <c r="J90" s="77"/>
    </row>
    <row r="91" spans="1:10" ht="132" hidden="1">
      <c r="A91" s="23"/>
      <c r="B91" s="23"/>
      <c r="C91" s="23" t="s">
        <v>42</v>
      </c>
      <c r="D91" s="39" t="s">
        <v>51</v>
      </c>
      <c r="E91" s="22"/>
      <c r="F91" s="22"/>
      <c r="G91" s="22"/>
      <c r="H91" s="22"/>
      <c r="I91" s="66"/>
      <c r="J91" s="77"/>
    </row>
    <row r="92" spans="1:10" ht="26.25" hidden="1">
      <c r="A92" s="23"/>
      <c r="B92" s="23"/>
      <c r="C92" s="23" t="s">
        <v>42</v>
      </c>
      <c r="D92" s="39" t="s">
        <v>52</v>
      </c>
      <c r="E92" s="22"/>
      <c r="F92" s="22"/>
      <c r="G92" s="22"/>
      <c r="H92" s="22"/>
      <c r="I92" s="66"/>
      <c r="J92" s="77"/>
    </row>
    <row r="93" spans="1:10" ht="41.25" hidden="1">
      <c r="A93" s="28" t="s">
        <v>178</v>
      </c>
      <c r="B93" s="28" t="s">
        <v>179</v>
      </c>
      <c r="C93" s="28" t="s">
        <v>39</v>
      </c>
      <c r="D93" s="29" t="s">
        <v>53</v>
      </c>
      <c r="E93" s="22"/>
      <c r="F93" s="22"/>
      <c r="G93" s="22"/>
      <c r="H93" s="22"/>
      <c r="I93" s="66"/>
      <c r="J93" s="77"/>
    </row>
    <row r="94" spans="1:10" ht="41.25" hidden="1">
      <c r="A94" s="23" t="s">
        <v>180</v>
      </c>
      <c r="B94" s="23" t="s">
        <v>54</v>
      </c>
      <c r="C94" s="23"/>
      <c r="D94" s="40" t="s">
        <v>181</v>
      </c>
      <c r="E94" s="22"/>
      <c r="F94" s="22"/>
      <c r="G94" s="22"/>
      <c r="H94" s="22"/>
      <c r="I94" s="66"/>
      <c r="J94" s="77"/>
    </row>
    <row r="95" spans="1:10" ht="27" hidden="1">
      <c r="A95" s="28" t="s">
        <v>182</v>
      </c>
      <c r="B95" s="28" t="s">
        <v>55</v>
      </c>
      <c r="C95" s="28" t="s">
        <v>40</v>
      </c>
      <c r="D95" s="41" t="s">
        <v>183</v>
      </c>
      <c r="E95" s="22"/>
      <c r="F95" s="22"/>
      <c r="G95" s="22"/>
      <c r="H95" s="22"/>
      <c r="I95" s="66"/>
      <c r="J95" s="77"/>
    </row>
    <row r="96" spans="1:10" ht="52.5" hidden="1">
      <c r="A96" s="28"/>
      <c r="B96" s="28"/>
      <c r="C96" s="28" t="s">
        <v>42</v>
      </c>
      <c r="D96" s="38" t="s">
        <v>56</v>
      </c>
      <c r="E96" s="22"/>
      <c r="F96" s="22"/>
      <c r="G96" s="22"/>
      <c r="H96" s="22"/>
      <c r="I96" s="66"/>
      <c r="J96" s="77"/>
    </row>
    <row r="97" spans="1:10" ht="27" hidden="1">
      <c r="A97" s="28" t="s">
        <v>184</v>
      </c>
      <c r="B97" s="28" t="s">
        <v>185</v>
      </c>
      <c r="C97" s="28" t="s">
        <v>42</v>
      </c>
      <c r="D97" s="29" t="s">
        <v>57</v>
      </c>
      <c r="E97" s="22"/>
      <c r="F97" s="22"/>
      <c r="G97" s="22"/>
      <c r="H97" s="22"/>
      <c r="I97" s="66"/>
      <c r="J97" s="77"/>
    </row>
    <row r="98" spans="1:10" ht="30.75" hidden="1">
      <c r="A98" s="28" t="s">
        <v>186</v>
      </c>
      <c r="B98" s="28" t="s">
        <v>187</v>
      </c>
      <c r="C98" s="28" t="s">
        <v>42</v>
      </c>
      <c r="D98" s="42" t="s">
        <v>188</v>
      </c>
      <c r="E98" s="22"/>
      <c r="F98" s="22"/>
      <c r="G98" s="22"/>
      <c r="H98" s="22"/>
      <c r="I98" s="66"/>
      <c r="J98" s="77"/>
    </row>
    <row r="99" spans="1:10" ht="27" hidden="1">
      <c r="A99" s="23" t="s">
        <v>189</v>
      </c>
      <c r="B99" s="23" t="s">
        <v>58</v>
      </c>
      <c r="C99" s="23"/>
      <c r="D99" s="40" t="s">
        <v>190</v>
      </c>
      <c r="E99" s="22"/>
      <c r="F99" s="22"/>
      <c r="G99" s="22"/>
      <c r="H99" s="22"/>
      <c r="I99" s="66"/>
      <c r="J99" s="77"/>
    </row>
    <row r="100" spans="1:10" ht="13.5" hidden="1">
      <c r="A100" s="28" t="s">
        <v>191</v>
      </c>
      <c r="B100" s="28" t="s">
        <v>59</v>
      </c>
      <c r="C100" s="28" t="s">
        <v>32</v>
      </c>
      <c r="D100" s="29" t="s">
        <v>60</v>
      </c>
      <c r="E100" s="22"/>
      <c r="F100" s="22"/>
      <c r="G100" s="22"/>
      <c r="H100" s="22"/>
      <c r="I100" s="66"/>
      <c r="J100" s="77"/>
    </row>
    <row r="101" spans="1:10" ht="13.5" hidden="1">
      <c r="A101" s="28" t="s">
        <v>192</v>
      </c>
      <c r="B101" s="28" t="s">
        <v>61</v>
      </c>
      <c r="C101" s="28" t="s">
        <v>32</v>
      </c>
      <c r="D101" s="43" t="s">
        <v>70</v>
      </c>
      <c r="E101" s="22"/>
      <c r="F101" s="22"/>
      <c r="G101" s="22"/>
      <c r="H101" s="22"/>
      <c r="I101" s="66"/>
      <c r="J101" s="77"/>
    </row>
    <row r="102" spans="1:10" ht="13.5" hidden="1">
      <c r="A102" s="28" t="s">
        <v>193</v>
      </c>
      <c r="B102" s="28" t="s">
        <v>62</v>
      </c>
      <c r="C102" s="28" t="s">
        <v>32</v>
      </c>
      <c r="D102" s="29" t="s">
        <v>63</v>
      </c>
      <c r="E102" s="22"/>
      <c r="F102" s="22"/>
      <c r="G102" s="22"/>
      <c r="H102" s="22"/>
      <c r="I102" s="66"/>
      <c r="J102" s="77"/>
    </row>
    <row r="103" spans="1:10" ht="27" hidden="1">
      <c r="A103" s="28" t="s">
        <v>194</v>
      </c>
      <c r="B103" s="28" t="s">
        <v>64</v>
      </c>
      <c r="C103" s="28" t="s">
        <v>32</v>
      </c>
      <c r="D103" s="29" t="s">
        <v>65</v>
      </c>
      <c r="E103" s="22"/>
      <c r="F103" s="22"/>
      <c r="G103" s="22"/>
      <c r="H103" s="22"/>
      <c r="I103" s="66"/>
      <c r="J103" s="77"/>
    </row>
    <row r="104" spans="1:10" ht="13.5" hidden="1">
      <c r="A104" s="28" t="s">
        <v>195</v>
      </c>
      <c r="B104" s="28" t="s">
        <v>66</v>
      </c>
      <c r="C104" s="28" t="s">
        <v>32</v>
      </c>
      <c r="D104" s="29" t="s">
        <v>67</v>
      </c>
      <c r="E104" s="22"/>
      <c r="F104" s="22"/>
      <c r="G104" s="22"/>
      <c r="H104" s="22"/>
      <c r="I104" s="66"/>
      <c r="J104" s="77"/>
    </row>
    <row r="105" spans="1:10" ht="13.5" hidden="1">
      <c r="A105" s="28" t="s">
        <v>196</v>
      </c>
      <c r="B105" s="28" t="s">
        <v>69</v>
      </c>
      <c r="C105" s="28" t="s">
        <v>32</v>
      </c>
      <c r="D105" s="29" t="s">
        <v>68</v>
      </c>
      <c r="E105" s="22"/>
      <c r="F105" s="22"/>
      <c r="G105" s="22"/>
      <c r="H105" s="22"/>
      <c r="I105" s="66"/>
      <c r="J105" s="77"/>
    </row>
    <row r="106" spans="1:10" ht="27" hidden="1">
      <c r="A106" s="28" t="s">
        <v>197</v>
      </c>
      <c r="B106" s="28" t="s">
        <v>71</v>
      </c>
      <c r="C106" s="28" t="s">
        <v>32</v>
      </c>
      <c r="D106" s="30" t="s">
        <v>198</v>
      </c>
      <c r="E106" s="22"/>
      <c r="F106" s="22"/>
      <c r="G106" s="22"/>
      <c r="H106" s="22"/>
      <c r="I106" s="66"/>
      <c r="J106" s="77"/>
    </row>
    <row r="107" spans="1:10" ht="13.5" hidden="1">
      <c r="A107" s="23"/>
      <c r="B107" s="23"/>
      <c r="C107" s="23"/>
      <c r="D107" s="24"/>
      <c r="E107" s="22"/>
      <c r="F107" s="22"/>
      <c r="G107" s="22"/>
      <c r="H107" s="22"/>
      <c r="I107" s="66"/>
      <c r="J107" s="77"/>
    </row>
    <row r="108" spans="1:10" ht="13.5" hidden="1">
      <c r="A108" s="23"/>
      <c r="B108" s="23"/>
      <c r="C108" s="23"/>
      <c r="D108" s="24"/>
      <c r="E108" s="22"/>
      <c r="F108" s="22"/>
      <c r="G108" s="22"/>
      <c r="H108" s="22"/>
      <c r="I108" s="66"/>
      <c r="J108" s="77"/>
    </row>
    <row r="109" spans="1:10" ht="27" hidden="1">
      <c r="A109" s="23" t="s">
        <v>199</v>
      </c>
      <c r="B109" s="23" t="s">
        <v>85</v>
      </c>
      <c r="C109" s="23" t="s">
        <v>42</v>
      </c>
      <c r="D109" s="24" t="s">
        <v>86</v>
      </c>
      <c r="E109" s="22"/>
      <c r="F109" s="22"/>
      <c r="G109" s="22"/>
      <c r="H109" s="22"/>
      <c r="I109" s="66"/>
      <c r="J109" s="77"/>
    </row>
    <row r="110" spans="1:10" ht="110.25" hidden="1">
      <c r="A110" s="23" t="s">
        <v>200</v>
      </c>
      <c r="B110" s="23" t="s">
        <v>72</v>
      </c>
      <c r="C110" s="23"/>
      <c r="D110" s="44" t="s">
        <v>201</v>
      </c>
      <c r="E110" s="22"/>
      <c r="F110" s="22"/>
      <c r="G110" s="22"/>
      <c r="H110" s="22"/>
      <c r="I110" s="66"/>
      <c r="J110" s="77"/>
    </row>
    <row r="111" spans="1:10" ht="27" hidden="1">
      <c r="A111" s="28" t="s">
        <v>202</v>
      </c>
      <c r="B111" s="28" t="s">
        <v>203</v>
      </c>
      <c r="C111" s="35" t="s">
        <v>22</v>
      </c>
      <c r="D111" s="41" t="s">
        <v>204</v>
      </c>
      <c r="E111" s="22"/>
      <c r="F111" s="22"/>
      <c r="G111" s="22"/>
      <c r="H111" s="22"/>
      <c r="I111" s="66"/>
      <c r="J111" s="77"/>
    </row>
    <row r="112" spans="1:10" ht="27" hidden="1">
      <c r="A112" s="28" t="s">
        <v>205</v>
      </c>
      <c r="B112" s="28" t="s">
        <v>206</v>
      </c>
      <c r="C112" s="35" t="s">
        <v>22</v>
      </c>
      <c r="D112" s="36" t="s">
        <v>207</v>
      </c>
      <c r="E112" s="22"/>
      <c r="F112" s="22"/>
      <c r="G112" s="22"/>
      <c r="H112" s="22"/>
      <c r="I112" s="66"/>
      <c r="J112" s="77"/>
    </row>
    <row r="113" spans="1:10" ht="27" hidden="1">
      <c r="A113" s="23" t="s">
        <v>208</v>
      </c>
      <c r="B113" s="23" t="s">
        <v>87</v>
      </c>
      <c r="C113" s="23" t="s">
        <v>40</v>
      </c>
      <c r="D113" s="40" t="s">
        <v>209</v>
      </c>
      <c r="E113" s="22"/>
      <c r="F113" s="22"/>
      <c r="G113" s="22"/>
      <c r="H113" s="22"/>
      <c r="I113" s="66"/>
      <c r="J113" s="77"/>
    </row>
    <row r="114" spans="1:10" ht="69" hidden="1">
      <c r="A114" s="23" t="s">
        <v>210</v>
      </c>
      <c r="B114" s="23" t="s">
        <v>82</v>
      </c>
      <c r="C114" s="23" t="s">
        <v>22</v>
      </c>
      <c r="D114" s="45" t="s">
        <v>211</v>
      </c>
      <c r="E114" s="22"/>
      <c r="F114" s="22"/>
      <c r="G114" s="22"/>
      <c r="H114" s="22"/>
      <c r="I114" s="66"/>
      <c r="J114" s="77"/>
    </row>
    <row r="115" spans="1:10" ht="27" hidden="1">
      <c r="A115" s="23" t="s">
        <v>212</v>
      </c>
      <c r="B115" s="23" t="s">
        <v>213</v>
      </c>
      <c r="C115" s="23"/>
      <c r="D115" s="40" t="s">
        <v>214</v>
      </c>
      <c r="E115" s="22"/>
      <c r="F115" s="22"/>
      <c r="G115" s="22"/>
      <c r="H115" s="22"/>
      <c r="I115" s="66"/>
      <c r="J115" s="77"/>
    </row>
    <row r="116" spans="1:10" ht="13.5" hidden="1">
      <c r="A116" s="28" t="s">
        <v>215</v>
      </c>
      <c r="B116" s="28" t="s">
        <v>216</v>
      </c>
      <c r="C116" s="28" t="s">
        <v>22</v>
      </c>
      <c r="D116" s="29" t="s">
        <v>217</v>
      </c>
      <c r="E116" s="22"/>
      <c r="F116" s="22"/>
      <c r="G116" s="22"/>
      <c r="H116" s="22"/>
      <c r="I116" s="66"/>
      <c r="J116" s="77"/>
    </row>
    <row r="117" spans="1:10" ht="13.5" hidden="1">
      <c r="A117" s="23" t="s">
        <v>218</v>
      </c>
      <c r="B117" s="23" t="s">
        <v>219</v>
      </c>
      <c r="C117" s="23"/>
      <c r="D117" s="24" t="s">
        <v>88</v>
      </c>
      <c r="E117" s="22"/>
      <c r="F117" s="22"/>
      <c r="G117" s="22"/>
      <c r="H117" s="22"/>
      <c r="I117" s="66"/>
      <c r="J117" s="77"/>
    </row>
    <row r="118" spans="1:10" ht="41.25" hidden="1">
      <c r="A118" s="28" t="s">
        <v>220</v>
      </c>
      <c r="B118" s="28" t="s">
        <v>221</v>
      </c>
      <c r="C118" s="28" t="s">
        <v>40</v>
      </c>
      <c r="D118" s="30" t="s">
        <v>222</v>
      </c>
      <c r="E118" s="22"/>
      <c r="F118" s="22"/>
      <c r="G118" s="22"/>
      <c r="H118" s="22"/>
      <c r="I118" s="66"/>
      <c r="J118" s="77"/>
    </row>
    <row r="119" spans="1:10" ht="13.5" hidden="1">
      <c r="A119" s="23" t="s">
        <v>223</v>
      </c>
      <c r="B119" s="23" t="s">
        <v>224</v>
      </c>
      <c r="C119" s="23" t="s">
        <v>74</v>
      </c>
      <c r="D119" s="24" t="s">
        <v>9</v>
      </c>
      <c r="E119" s="22"/>
      <c r="F119" s="22"/>
      <c r="G119" s="22"/>
      <c r="H119" s="22"/>
      <c r="I119" s="66"/>
      <c r="J119" s="77"/>
    </row>
    <row r="120" spans="1:10" ht="123.75" hidden="1">
      <c r="A120" s="23" t="s">
        <v>225</v>
      </c>
      <c r="B120" s="23" t="s">
        <v>125</v>
      </c>
      <c r="C120" s="23" t="s">
        <v>32</v>
      </c>
      <c r="D120" s="40" t="s">
        <v>226</v>
      </c>
      <c r="E120" s="22"/>
      <c r="F120" s="22"/>
      <c r="G120" s="22"/>
      <c r="H120" s="22"/>
      <c r="I120" s="66"/>
      <c r="J120" s="77"/>
    </row>
    <row r="121" spans="1:10" ht="13.5" hidden="1">
      <c r="A121" s="23" t="s">
        <v>227</v>
      </c>
      <c r="B121" s="23" t="s">
        <v>73</v>
      </c>
      <c r="C121" s="23"/>
      <c r="D121" s="24" t="s">
        <v>126</v>
      </c>
      <c r="E121" s="22"/>
      <c r="F121" s="22"/>
      <c r="G121" s="22"/>
      <c r="H121" s="22"/>
      <c r="I121" s="66"/>
      <c r="J121" s="77"/>
    </row>
    <row r="122" spans="1:10" ht="27" hidden="1">
      <c r="A122" s="28" t="s">
        <v>228</v>
      </c>
      <c r="B122" s="28" t="s">
        <v>129</v>
      </c>
      <c r="C122" s="28" t="s">
        <v>24</v>
      </c>
      <c r="D122" s="29" t="s">
        <v>130</v>
      </c>
      <c r="E122" s="22"/>
      <c r="F122" s="22"/>
      <c r="G122" s="22"/>
      <c r="H122" s="22"/>
      <c r="I122" s="66"/>
      <c r="J122" s="77"/>
    </row>
    <row r="123" spans="1:10" ht="15" hidden="1">
      <c r="A123" s="96"/>
      <c r="B123" s="96"/>
      <c r="C123" s="111"/>
      <c r="D123" s="113" t="s">
        <v>4</v>
      </c>
      <c r="E123" s="22"/>
      <c r="F123" s="22"/>
      <c r="G123" s="22"/>
      <c r="H123" s="22"/>
      <c r="I123" s="66"/>
      <c r="J123" s="77"/>
    </row>
    <row r="124" spans="1:10" ht="10.5" customHeight="1" hidden="1">
      <c r="A124" s="32"/>
      <c r="B124" s="32"/>
      <c r="C124" s="28" t="s">
        <v>36</v>
      </c>
      <c r="D124" s="46" t="s">
        <v>5</v>
      </c>
      <c r="E124" s="22"/>
      <c r="F124" s="22"/>
      <c r="G124" s="22"/>
      <c r="H124" s="22"/>
      <c r="I124" s="66"/>
      <c r="J124" s="77"/>
    </row>
    <row r="125" spans="1:10" ht="33" hidden="1">
      <c r="A125" s="90" t="s">
        <v>229</v>
      </c>
      <c r="B125" s="90"/>
      <c r="C125" s="90"/>
      <c r="D125" s="91" t="s">
        <v>318</v>
      </c>
      <c r="E125" s="21"/>
      <c r="F125" s="21"/>
      <c r="G125" s="21"/>
      <c r="H125" s="21"/>
      <c r="I125" s="95">
        <f>I126</f>
        <v>0</v>
      </c>
      <c r="J125" s="81"/>
    </row>
    <row r="126" spans="1:10" ht="32.25" customHeight="1" hidden="1">
      <c r="A126" s="93" t="s">
        <v>230</v>
      </c>
      <c r="B126" s="93"/>
      <c r="C126" s="93"/>
      <c r="D126" s="94" t="s">
        <v>318</v>
      </c>
      <c r="E126" s="21"/>
      <c r="F126" s="21"/>
      <c r="G126" s="21"/>
      <c r="H126" s="21"/>
      <c r="I126" s="95">
        <f>I127+I132</f>
        <v>0</v>
      </c>
      <c r="J126" s="81"/>
    </row>
    <row r="127" spans="1:10" ht="15" hidden="1">
      <c r="A127" s="28" t="s">
        <v>231</v>
      </c>
      <c r="B127" s="111">
        <v>4000</v>
      </c>
      <c r="C127" s="111"/>
      <c r="D127" s="97" t="s">
        <v>1</v>
      </c>
      <c r="E127" s="22"/>
      <c r="F127" s="22"/>
      <c r="G127" s="22"/>
      <c r="H127" s="22"/>
      <c r="I127" s="114">
        <f>I128+I129+I130+I131</f>
        <v>0</v>
      </c>
      <c r="J127" s="77"/>
    </row>
    <row r="128" spans="1:10" ht="13.5" hidden="1">
      <c r="A128" s="23" t="s">
        <v>232</v>
      </c>
      <c r="B128" s="31">
        <v>4030</v>
      </c>
      <c r="C128" s="23" t="s">
        <v>75</v>
      </c>
      <c r="D128" s="47" t="s">
        <v>233</v>
      </c>
      <c r="E128" s="52" t="s">
        <v>314</v>
      </c>
      <c r="F128" s="27"/>
      <c r="G128" s="27"/>
      <c r="H128" s="27"/>
      <c r="I128" s="69"/>
      <c r="J128" s="77"/>
    </row>
    <row r="129" spans="1:10" s="72" customFormat="1" ht="93" customHeight="1" hidden="1">
      <c r="A129" s="23" t="s">
        <v>234</v>
      </c>
      <c r="B129" s="31">
        <v>4040</v>
      </c>
      <c r="C129" s="23" t="s">
        <v>75</v>
      </c>
      <c r="D129" s="24" t="s">
        <v>235</v>
      </c>
      <c r="E129" s="33"/>
      <c r="F129" s="71"/>
      <c r="G129" s="71"/>
      <c r="H129" s="71"/>
      <c r="I129" s="68"/>
      <c r="J129" s="78"/>
    </row>
    <row r="130" spans="1:10" ht="27" hidden="1">
      <c r="A130" s="23" t="s">
        <v>236</v>
      </c>
      <c r="B130" s="31">
        <v>4060</v>
      </c>
      <c r="C130" s="23" t="s">
        <v>76</v>
      </c>
      <c r="D130" s="24" t="s">
        <v>237</v>
      </c>
      <c r="E130" s="22"/>
      <c r="F130" s="22"/>
      <c r="G130" s="22"/>
      <c r="H130" s="22"/>
      <c r="I130" s="66"/>
      <c r="J130" s="77"/>
    </row>
    <row r="131" spans="1:10" ht="29.25" customHeight="1" hidden="1">
      <c r="A131" s="23" t="s">
        <v>238</v>
      </c>
      <c r="B131" s="31">
        <v>4080</v>
      </c>
      <c r="C131" s="23"/>
      <c r="D131" s="24" t="s">
        <v>239</v>
      </c>
      <c r="E131" s="22"/>
      <c r="F131" s="22"/>
      <c r="G131" s="22"/>
      <c r="H131" s="22"/>
      <c r="I131" s="66"/>
      <c r="J131" s="77"/>
    </row>
    <row r="132" spans="1:10" ht="13.5" hidden="1">
      <c r="A132" s="32">
        <v>1017300</v>
      </c>
      <c r="B132" s="32">
        <v>7300</v>
      </c>
      <c r="C132" s="115"/>
      <c r="D132" s="116" t="s">
        <v>164</v>
      </c>
      <c r="E132" s="22"/>
      <c r="F132" s="22"/>
      <c r="G132" s="22"/>
      <c r="H132" s="22"/>
      <c r="I132" s="68">
        <f>I133+I135+I138</f>
        <v>0</v>
      </c>
      <c r="J132" s="77"/>
    </row>
    <row r="133" spans="1:10" ht="14.25" customHeight="1" hidden="1">
      <c r="A133" s="28" t="s">
        <v>278</v>
      </c>
      <c r="B133" s="28" t="s">
        <v>259</v>
      </c>
      <c r="C133" s="28"/>
      <c r="D133" s="33" t="s">
        <v>260</v>
      </c>
      <c r="E133" s="22"/>
      <c r="F133" s="22"/>
      <c r="G133" s="22"/>
      <c r="H133" s="22"/>
      <c r="I133" s="66"/>
      <c r="J133" s="77"/>
    </row>
    <row r="134" spans="1:10" ht="13.5" hidden="1">
      <c r="A134" s="28" t="s">
        <v>279</v>
      </c>
      <c r="B134" s="32">
        <v>7321</v>
      </c>
      <c r="C134" s="28" t="s">
        <v>166</v>
      </c>
      <c r="D134" s="29" t="s">
        <v>280</v>
      </c>
      <c r="E134" s="22"/>
      <c r="F134" s="22"/>
      <c r="G134" s="22"/>
      <c r="H134" s="22"/>
      <c r="I134" s="66"/>
      <c r="J134" s="77"/>
    </row>
    <row r="135" spans="1:10" ht="13.5" hidden="1">
      <c r="A135" s="28" t="s">
        <v>281</v>
      </c>
      <c r="B135" s="32">
        <v>7360</v>
      </c>
      <c r="C135" s="28"/>
      <c r="D135" s="29" t="s">
        <v>257</v>
      </c>
      <c r="E135" s="22"/>
      <c r="F135" s="22"/>
      <c r="G135" s="22"/>
      <c r="H135" s="22"/>
      <c r="I135" s="66">
        <f>I136+I137</f>
        <v>0</v>
      </c>
      <c r="J135" s="77"/>
    </row>
    <row r="136" spans="1:10" ht="41.25" hidden="1">
      <c r="A136" s="28" t="s">
        <v>282</v>
      </c>
      <c r="B136" s="32">
        <v>7363</v>
      </c>
      <c r="C136" s="28" t="s">
        <v>77</v>
      </c>
      <c r="D136" s="33" t="s">
        <v>264</v>
      </c>
      <c r="E136" s="22"/>
      <c r="F136" s="22"/>
      <c r="G136" s="22"/>
      <c r="H136" s="22"/>
      <c r="I136" s="66"/>
      <c r="J136" s="77"/>
    </row>
    <row r="137" spans="1:10" ht="27" hidden="1">
      <c r="A137" s="28" t="s">
        <v>283</v>
      </c>
      <c r="B137" s="32">
        <v>7368</v>
      </c>
      <c r="C137" s="28" t="s">
        <v>77</v>
      </c>
      <c r="D137" s="33" t="s">
        <v>263</v>
      </c>
      <c r="E137" s="22"/>
      <c r="F137" s="22"/>
      <c r="G137" s="22"/>
      <c r="H137" s="22"/>
      <c r="I137" s="66"/>
      <c r="J137" s="77"/>
    </row>
    <row r="138" spans="1:10" ht="27" hidden="1">
      <c r="A138" s="28" t="s">
        <v>284</v>
      </c>
      <c r="B138" s="28" t="s">
        <v>253</v>
      </c>
      <c r="C138" s="28" t="s">
        <v>77</v>
      </c>
      <c r="D138" s="30" t="s">
        <v>255</v>
      </c>
      <c r="E138" s="22"/>
      <c r="F138" s="22"/>
      <c r="G138" s="22"/>
      <c r="H138" s="22"/>
      <c r="I138" s="66"/>
      <c r="J138" s="77"/>
    </row>
    <row r="139" spans="1:10" ht="50.25" hidden="1">
      <c r="A139" s="117" t="s">
        <v>267</v>
      </c>
      <c r="B139" s="118"/>
      <c r="C139" s="117"/>
      <c r="D139" s="119" t="s">
        <v>11</v>
      </c>
      <c r="E139" s="21"/>
      <c r="F139" s="21"/>
      <c r="G139" s="21"/>
      <c r="H139" s="21"/>
      <c r="I139" s="95">
        <f>I140</f>
        <v>0</v>
      </c>
      <c r="J139" s="77"/>
    </row>
    <row r="140" spans="1:10" ht="46.5" hidden="1">
      <c r="A140" s="49" t="s">
        <v>268</v>
      </c>
      <c r="B140" s="48"/>
      <c r="C140" s="49"/>
      <c r="D140" s="120" t="s">
        <v>11</v>
      </c>
      <c r="E140" s="21"/>
      <c r="F140" s="21"/>
      <c r="G140" s="21"/>
      <c r="H140" s="21"/>
      <c r="I140" s="95">
        <f>I141</f>
        <v>0</v>
      </c>
      <c r="J140" s="77"/>
    </row>
    <row r="141" spans="1:10" ht="13.5" hidden="1">
      <c r="A141" s="28" t="s">
        <v>269</v>
      </c>
      <c r="B141" s="32">
        <v>7000</v>
      </c>
      <c r="C141" s="35"/>
      <c r="D141" s="50" t="s">
        <v>270</v>
      </c>
      <c r="E141" s="22"/>
      <c r="F141" s="22"/>
      <c r="G141" s="22"/>
      <c r="H141" s="22"/>
      <c r="I141" s="68">
        <f>I142</f>
        <v>0</v>
      </c>
      <c r="J141" s="77"/>
    </row>
    <row r="142" spans="1:10" ht="13.5" hidden="1">
      <c r="A142" s="28" t="s">
        <v>271</v>
      </c>
      <c r="B142" s="32">
        <v>7100</v>
      </c>
      <c r="C142" s="35"/>
      <c r="D142" s="50" t="s">
        <v>272</v>
      </c>
      <c r="E142" s="22"/>
      <c r="F142" s="22"/>
      <c r="G142" s="22"/>
      <c r="H142" s="22"/>
      <c r="I142" s="66">
        <f>I143+I144</f>
        <v>0</v>
      </c>
      <c r="J142" s="77"/>
    </row>
    <row r="143" spans="1:10" ht="13.5" hidden="1">
      <c r="A143" s="28" t="s">
        <v>273</v>
      </c>
      <c r="B143" s="32">
        <v>7110</v>
      </c>
      <c r="C143" s="35" t="s">
        <v>274</v>
      </c>
      <c r="D143" s="50" t="s">
        <v>275</v>
      </c>
      <c r="E143" s="22"/>
      <c r="F143" s="22"/>
      <c r="G143" s="22"/>
      <c r="H143" s="22"/>
      <c r="I143" s="66"/>
      <c r="J143" s="77"/>
    </row>
    <row r="144" spans="1:10" ht="13.5" hidden="1">
      <c r="A144" s="28" t="s">
        <v>276</v>
      </c>
      <c r="B144" s="32">
        <v>7140</v>
      </c>
      <c r="C144" s="35" t="s">
        <v>274</v>
      </c>
      <c r="D144" s="33" t="s">
        <v>277</v>
      </c>
      <c r="E144" s="22"/>
      <c r="F144" s="22"/>
      <c r="G144" s="22"/>
      <c r="H144" s="22"/>
      <c r="I144" s="66"/>
      <c r="J144" s="77"/>
    </row>
    <row r="145" spans="1:10" ht="33" hidden="1">
      <c r="A145" s="90" t="s">
        <v>240</v>
      </c>
      <c r="B145" s="90"/>
      <c r="C145" s="90"/>
      <c r="D145" s="91" t="s">
        <v>12</v>
      </c>
      <c r="E145" s="21"/>
      <c r="F145" s="21"/>
      <c r="G145" s="21"/>
      <c r="H145" s="21"/>
      <c r="I145" s="95">
        <f>I146</f>
        <v>0</v>
      </c>
      <c r="J145" s="77"/>
    </row>
    <row r="146" spans="1:10" ht="30.75" hidden="1">
      <c r="A146" s="93" t="s">
        <v>241</v>
      </c>
      <c r="B146" s="93"/>
      <c r="C146" s="93"/>
      <c r="D146" s="94" t="s">
        <v>12</v>
      </c>
      <c r="E146" s="21"/>
      <c r="F146" s="21"/>
      <c r="G146" s="21"/>
      <c r="H146" s="21"/>
      <c r="I146" s="95">
        <f>I149</f>
        <v>0</v>
      </c>
      <c r="J146" s="77"/>
    </row>
    <row r="147" spans="1:10" ht="15" hidden="1">
      <c r="A147" s="96" t="s">
        <v>294</v>
      </c>
      <c r="B147" s="96" t="s">
        <v>295</v>
      </c>
      <c r="C147" s="96"/>
      <c r="D147" s="113" t="s">
        <v>131</v>
      </c>
      <c r="E147" s="62"/>
      <c r="F147" s="62"/>
      <c r="G147" s="62"/>
      <c r="H147" s="62"/>
      <c r="I147" s="121">
        <f>SUM(I148)</f>
        <v>0</v>
      </c>
      <c r="J147" s="77"/>
    </row>
    <row r="148" spans="1:10" s="11" customFormat="1" ht="15" hidden="1">
      <c r="A148" s="63" t="s">
        <v>291</v>
      </c>
      <c r="B148" s="63" t="s">
        <v>292</v>
      </c>
      <c r="C148" s="63" t="s">
        <v>36</v>
      </c>
      <c r="D148" s="64" t="s">
        <v>293</v>
      </c>
      <c r="E148" s="65"/>
      <c r="F148" s="65"/>
      <c r="G148" s="65"/>
      <c r="H148" s="65"/>
      <c r="I148" s="67"/>
      <c r="J148" s="79"/>
    </row>
    <row r="149" spans="1:10" ht="13.5" hidden="1">
      <c r="A149" s="32">
        <v>3719000</v>
      </c>
      <c r="B149" s="32">
        <v>9000</v>
      </c>
      <c r="C149" s="28"/>
      <c r="D149" s="46" t="s">
        <v>242</v>
      </c>
      <c r="E149" s="22"/>
      <c r="F149" s="22"/>
      <c r="G149" s="22"/>
      <c r="H149" s="22"/>
      <c r="I149" s="68">
        <f>I150+I153+I156</f>
        <v>0</v>
      </c>
      <c r="J149" s="77"/>
    </row>
    <row r="150" spans="1:10" ht="62.25" hidden="1">
      <c r="A150" s="31">
        <v>3719400</v>
      </c>
      <c r="B150" s="31">
        <v>9400</v>
      </c>
      <c r="C150" s="23"/>
      <c r="D150" s="51" t="s">
        <v>243</v>
      </c>
      <c r="E150" s="22"/>
      <c r="F150" s="22"/>
      <c r="G150" s="22"/>
      <c r="H150" s="22"/>
      <c r="I150" s="68">
        <f>I151+I152</f>
        <v>0</v>
      </c>
      <c r="J150" s="77"/>
    </row>
    <row r="151" spans="1:10" ht="41.25" hidden="1">
      <c r="A151" s="28" t="s">
        <v>244</v>
      </c>
      <c r="B151" s="28" t="s">
        <v>245</v>
      </c>
      <c r="C151" s="28" t="s">
        <v>84</v>
      </c>
      <c r="D151" s="29" t="s">
        <v>246</v>
      </c>
      <c r="E151" s="34" t="s">
        <v>95</v>
      </c>
      <c r="F151" s="22"/>
      <c r="G151" s="22"/>
      <c r="H151" s="22"/>
      <c r="I151" s="68"/>
      <c r="J151" s="77"/>
    </row>
    <row r="152" spans="1:10" ht="41.25" hidden="1">
      <c r="A152" s="28" t="s">
        <v>288</v>
      </c>
      <c r="B152" s="28" t="s">
        <v>289</v>
      </c>
      <c r="C152" s="28" t="s">
        <v>84</v>
      </c>
      <c r="D152" s="61" t="s">
        <v>290</v>
      </c>
      <c r="E152" s="34" t="s">
        <v>95</v>
      </c>
      <c r="F152" s="22"/>
      <c r="G152" s="22"/>
      <c r="H152" s="22"/>
      <c r="I152" s="68"/>
      <c r="J152" s="77"/>
    </row>
    <row r="153" spans="1:10" ht="47.25" customHeight="1" hidden="1">
      <c r="A153" s="23" t="s">
        <v>247</v>
      </c>
      <c r="B153" s="23" t="s">
        <v>248</v>
      </c>
      <c r="C153" s="23"/>
      <c r="D153" s="55" t="s">
        <v>249</v>
      </c>
      <c r="E153" s="22"/>
      <c r="F153" s="22"/>
      <c r="G153" s="22"/>
      <c r="H153" s="22"/>
      <c r="I153" s="69">
        <f>I154+I155</f>
        <v>0</v>
      </c>
      <c r="J153" s="77"/>
    </row>
    <row r="154" spans="1:10" ht="48" customHeight="1" hidden="1">
      <c r="A154" s="28" t="s">
        <v>315</v>
      </c>
      <c r="B154" s="28" t="s">
        <v>316</v>
      </c>
      <c r="C154" s="28" t="s">
        <v>84</v>
      </c>
      <c r="D154" s="41" t="s">
        <v>317</v>
      </c>
      <c r="E154" s="34" t="s">
        <v>95</v>
      </c>
      <c r="F154" s="22"/>
      <c r="G154" s="22"/>
      <c r="H154" s="22"/>
      <c r="I154" s="68"/>
      <c r="J154" s="77"/>
    </row>
    <row r="155" spans="1:10" ht="46.5" customHeight="1" hidden="1">
      <c r="A155" s="28" t="s">
        <v>250</v>
      </c>
      <c r="B155" s="28" t="s">
        <v>251</v>
      </c>
      <c r="C155" s="28" t="s">
        <v>84</v>
      </c>
      <c r="D155" s="29" t="s">
        <v>252</v>
      </c>
      <c r="E155" s="34" t="s">
        <v>95</v>
      </c>
      <c r="F155" s="22"/>
      <c r="G155" s="22"/>
      <c r="H155" s="22"/>
      <c r="I155" s="68"/>
      <c r="J155" s="77"/>
    </row>
    <row r="156" spans="1:10" s="17" customFormat="1" ht="19.5" customHeight="1" hidden="1">
      <c r="A156" s="23" t="s">
        <v>285</v>
      </c>
      <c r="B156" s="23" t="s">
        <v>286</v>
      </c>
      <c r="C156" s="23" t="s">
        <v>84</v>
      </c>
      <c r="D156" s="24" t="s">
        <v>287</v>
      </c>
      <c r="E156" s="52" t="s">
        <v>95</v>
      </c>
      <c r="F156" s="53"/>
      <c r="G156" s="53"/>
      <c r="H156" s="53"/>
      <c r="I156" s="70"/>
      <c r="J156" s="80"/>
    </row>
    <row r="157" spans="1:10" ht="18">
      <c r="A157" s="54" t="s">
        <v>312</v>
      </c>
      <c r="B157" s="54" t="s">
        <v>312</v>
      </c>
      <c r="C157" s="54" t="s">
        <v>312</v>
      </c>
      <c r="D157" s="84" t="s">
        <v>311</v>
      </c>
      <c r="E157" s="86" t="s">
        <v>312</v>
      </c>
      <c r="F157" s="86" t="s">
        <v>312</v>
      </c>
      <c r="G157" s="87" t="s">
        <v>312</v>
      </c>
      <c r="H157" s="85"/>
      <c r="I157" s="85">
        <f>I11+I15+I39+I75+I125+I139+I145</f>
        <v>631401</v>
      </c>
      <c r="J157" s="89" t="s">
        <v>312</v>
      </c>
    </row>
    <row r="159" spans="1:5" ht="15">
      <c r="A159" s="57"/>
      <c r="B159" s="57"/>
      <c r="C159" s="58"/>
      <c r="D159" s="59"/>
      <c r="E159" s="58"/>
    </row>
    <row r="160" spans="1:5" ht="15">
      <c r="A160" s="57" t="s">
        <v>342</v>
      </c>
      <c r="B160" s="57"/>
      <c r="C160" s="57"/>
      <c r="D160" s="57"/>
      <c r="E160" s="58" t="s">
        <v>343</v>
      </c>
    </row>
  </sheetData>
  <sheetProtection/>
  <mergeCells count="4">
    <mergeCell ref="A5:J5"/>
    <mergeCell ref="A6:J6"/>
    <mergeCell ref="A7:J7"/>
    <mergeCell ref="H4:J4"/>
  </mergeCells>
  <printOptions/>
  <pageMargins left="0.11811023622047245" right="0.11811023622047245" top="0.5905511811023623" bottom="0.196850393700787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Оксана</dc:creator>
  <cp:keywords/>
  <dc:description/>
  <cp:lastModifiedBy>ASUS</cp:lastModifiedBy>
  <cp:lastPrinted>2021-12-20T11:33:06Z</cp:lastPrinted>
  <dcterms:created xsi:type="dcterms:W3CDTF">1996-10-08T23:32:33Z</dcterms:created>
  <dcterms:modified xsi:type="dcterms:W3CDTF">2021-12-20T11:33:38Z</dcterms:modified>
  <cp:category/>
  <cp:version/>
  <cp:contentType/>
  <cp:contentStatus/>
</cp:coreProperties>
</file>