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<sst xmlns="http://schemas.openxmlformats.org/spreadsheetml/2006/main" count="61" uniqueCount="60">
  <si>
    <t>Податкові надходження</t>
  </si>
  <si>
    <t>Неподаткові надходження</t>
  </si>
  <si>
    <t>Код</t>
  </si>
  <si>
    <t>Власні надходження бюджетних установ</t>
  </si>
  <si>
    <t>Офіційні трансферти</t>
  </si>
  <si>
    <t>Від органів державного управління</t>
  </si>
  <si>
    <t>Додаток 1</t>
  </si>
  <si>
    <t>Спеціальний фонд</t>
  </si>
  <si>
    <t>Податки на доходи, податки на прибуток, податки на збільшення ринкової вартості</t>
  </si>
  <si>
    <t>Загальний фонд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</si>
  <si>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</si>
  <si>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</si>
  <si>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</si>
  <si>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</si>
  <si>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Адміністративні збори та платежі, доходи від некомерційної господарської діяльності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</si>
  <si>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</si>
  <si>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</si>
  <si>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Доходи від власності та підприємницької діяльності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</si>
  <si>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</si>
  <si>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від відшкодування втрат сільськогосподарського і лісогосподарського виробництва</t>
  </si>
  <si>
    <t>Податок та збір на доходи фізичних осіб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</si>
  <si>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</si>
  <si>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</si>
  <si>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</si>
  <si>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</si>
  <si>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</si>
  <si>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</si>
  <si>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Дотація з місцевого бюджету 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</si>
  <si>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</si>
  <si>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</si>
  <si>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</si>
  <si>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</si>
  <si>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</si>
  <si>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</si>
  <si>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Дотації з місцевих бюджетів іншим місцевим бюджетам</t>
  </si>
  <si>
    <t>Дотації з державного бюджету місцевим бюджетам</t>
  </si>
  <si>
    <t>Субвенції з державного бюджету місцевим бюджетам</t>
  </si>
  <si>
    <t>Субвенція з місцевого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особі. яка досягла пенсійного віку, але не набула права на пенсійну виплату,  допомоги по догляду заособами з 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1 групи, а також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</si>
  <si>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</si>
  <si>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</si>
  <si>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</si>
  <si>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</si>
  <si>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</si>
  <si>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</si>
  <si>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</si>
  <si>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Найменування згідно з Класифікацією доходів бюджету</t>
  </si>
  <si>
    <t>Усього</t>
  </si>
  <si>
    <t>у тому числі бюджет розвитку</t>
  </si>
  <si>
    <t>(код бюджету)</t>
  </si>
  <si>
    <t>(грн.)</t>
  </si>
  <si>
    <t>усього</t>
  </si>
  <si>
    <t>Усього доходів (без урахування міжбюджетних трансфертів)</t>
  </si>
  <si>
    <t>Х</t>
  </si>
  <si>
    <t>Разом доходів</t>
  </si>
  <si>
    <t xml:space="preserve">Заступник голови районної ради </t>
  </si>
  <si>
    <t>Зміни доходів районного бюджету на 2021 рік</t>
  </si>
  <si>
    <t>"Про внесення змін до показників районного бюджету Лубенського району на 2021 рік"</t>
  </si>
  <si>
    <t>до рішення сьомої сесії районної ради</t>
  </si>
  <si>
    <t>восьмого скликання від 19 листопада 2021 року № 154-VII</t>
  </si>
  <si>
    <t>Оксана ЦИМБАЛ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</si>
</sst>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292B2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readingOrder="1"/>
    </xf>
    <xf numFmtId="0" fontId="6" fillId="0" borderId="10" xfId="0" applyFont="1" applyBorder="1" applyAlignment="1">
      <alignment horizontal="left" vertical="top" wrapText="1" readingOrder="1"/>
    </xf>
    <xf numFmtId="0" fontId="6" fillId="0" borderId="10" xfId="0" applyFont="1" applyFill="1" applyBorder="1" applyAlignment="1">
      <alignment horizontal="left" vertical="top" wrapText="1" readingOrder="1"/>
    </xf>
    <xf numFmtId="0" fontId="6" fillId="0" borderId="10" xfId="0" applyNumberFormat="1" applyFont="1" applyFill="1" applyBorder="1" applyAlignment="1">
      <alignment horizontal="left" vertical="top" wrapText="1" readingOrder="1"/>
    </xf>
    <xf numFmtId="3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 readingOrder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readingOrder="1"/>
    </xf>
    <xf numFmtId="0" fontId="3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left" vertical="top" wrapText="1" readingOrder="1"/>
    </xf>
    <xf numFmtId="1" fontId="7" fillId="0" borderId="10" xfId="0" applyNumberFormat="1" applyFont="1" applyBorder="1" applyAlignment="1">
      <alignment horizontal="center" vertical="top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0" xfId="0" applyFont="1" applyAlignment="1">
      <alignment horizontal="left" vertical="top" wrapText="1"/>
    </xf>
    <xf numFmtId="0" fontId="4" fillId="0" borderId="0" xfId="0" applyFont="1" applyFill="1" applyAlignment="1">
      <alignment/>
    </xf>
    <xf numFmtId="0" fontId="5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120" zoomScaleNormal="120" zoomScalePageLayoutView="0" workbookViewId="0" topLeftCell="A1">
      <pane xSplit="14790" ySplit="3150" topLeftCell="E1" activePane="bottomRight" state="split"/>
      <selection pane="topLeft" activeCell="D3" sqref="D3"/>
      <selection pane="topRight" activeCell="E32" sqref="E32"/>
      <selection pane="bottomLeft" activeCell="D73" sqref="D73"/>
      <selection pane="bottomRight" activeCell="E59" sqref="E59"/>
    </sheetView>
  </sheetViews>
  <sheetFormatPr defaultColWidth="9.00390625" defaultRowHeight="12.75"/>
  <cols>
    <col min="1" max="1" width="13.625" style="1" customWidth="1"/>
    <col min="2" max="2" width="66.25390625" style="1" customWidth="1"/>
    <col min="3" max="3" width="15.25390625" style="1" customWidth="1"/>
    <col min="4" max="4" width="15.125" style="1" customWidth="1"/>
    <col min="5" max="5" width="13.125" style="1" customWidth="1"/>
    <col min="6" max="6" width="15.875" style="1" customWidth="1"/>
    <col min="7" max="7" width="12.125" style="1" customWidth="1"/>
    <col min="8" max="16384" width="9.125" style="1" customWidth="1"/>
  </cols>
  <sheetData>
    <row r="1" spans="4:8" ht="12.75">
      <c r="D1" s="38" t="s">
        <v>6</v>
      </c>
      <c r="F1" s="3"/>
      <c r="H1" s="2"/>
    </row>
    <row r="2" spans="4:8" ht="12.75">
      <c r="D2" s="38" t="s">
        <v>57</v>
      </c>
      <c r="F2" s="3"/>
      <c r="H2" s="2"/>
    </row>
    <row r="3" spans="4:8" ht="12.75">
      <c r="D3" s="38" t="s">
        <v>58</v>
      </c>
      <c r="F3" s="3"/>
      <c r="H3" s="2"/>
    </row>
    <row r="4" spans="4:8" ht="26.25" customHeight="1">
      <c r="D4" s="52" t="s">
        <v>56</v>
      </c>
      <c r="E4" s="52"/>
      <c r="F4" s="52"/>
      <c r="H4" s="2"/>
    </row>
    <row r="5" spans="3:8" ht="12.75" customHeight="1">
      <c r="C5" s="3"/>
      <c r="D5" s="3"/>
      <c r="E5" s="3"/>
      <c r="F5" s="3"/>
      <c r="H5" s="2"/>
    </row>
    <row r="6" spans="1:6" ht="17.25" customHeight="1">
      <c r="A6" s="54" t="s">
        <v>55</v>
      </c>
      <c r="B6" s="54"/>
      <c r="C6" s="54"/>
      <c r="D6" s="54"/>
      <c r="E6" s="54"/>
      <c r="F6" s="54"/>
    </row>
    <row r="7" spans="1:6" ht="17.25" customHeight="1">
      <c r="A7" s="55">
        <v>16312200000</v>
      </c>
      <c r="B7" s="55"/>
      <c r="C7" s="55"/>
      <c r="D7" s="55"/>
      <c r="E7" s="55"/>
      <c r="F7" s="55"/>
    </row>
    <row r="8" spans="1:6" ht="17.25" customHeight="1">
      <c r="A8" s="56" t="s">
        <v>48</v>
      </c>
      <c r="B8" s="56"/>
      <c r="C8" s="56"/>
      <c r="D8" s="56"/>
      <c r="E8" s="56"/>
      <c r="F8" s="56"/>
    </row>
    <row r="9" spans="5:6" ht="15" customHeight="1">
      <c r="E9" s="3"/>
      <c r="F9" s="17" t="s">
        <v>49</v>
      </c>
    </row>
    <row r="10" spans="1:6" ht="18" customHeight="1">
      <c r="A10" s="53" t="s">
        <v>2</v>
      </c>
      <c r="B10" s="53" t="s">
        <v>45</v>
      </c>
      <c r="C10" s="53" t="s">
        <v>46</v>
      </c>
      <c r="D10" s="53" t="s">
        <v>9</v>
      </c>
      <c r="E10" s="53" t="s">
        <v>7</v>
      </c>
      <c r="F10" s="53"/>
    </row>
    <row r="11" spans="1:6" ht="54.75" customHeight="1">
      <c r="A11" s="53"/>
      <c r="B11" s="53"/>
      <c r="C11" s="53"/>
      <c r="D11" s="53"/>
      <c r="E11" s="33" t="s">
        <v>50</v>
      </c>
      <c r="F11" s="33" t="s">
        <v>47</v>
      </c>
    </row>
    <row r="12" spans="1:6" ht="18" customHeight="1">
      <c r="A12" s="39">
        <v>1</v>
      </c>
      <c r="B12" s="40">
        <v>2</v>
      </c>
      <c r="C12" s="39">
        <v>3</v>
      </c>
      <c r="D12" s="39">
        <v>4</v>
      </c>
      <c r="E12" s="39">
        <v>5</v>
      </c>
      <c r="F12" s="39">
        <v>6</v>
      </c>
    </row>
    <row r="13" spans="1:7" s="6" customFormat="1" ht="15.75" hidden="1">
      <c r="A13" s="34">
        <v>10000000</v>
      </c>
      <c r="B13" s="35" t="s">
        <v>0</v>
      </c>
      <c r="C13" s="15">
        <f>D13+E13</f>
        <v>0</v>
      </c>
      <c r="D13" s="15">
        <f>SUM(D14)</f>
        <v>0</v>
      </c>
      <c r="E13" s="15"/>
      <c r="F13" s="15"/>
      <c r="G13" s="19"/>
    </row>
    <row r="14" spans="1:6" s="7" customFormat="1" ht="30" hidden="1">
      <c r="A14" s="8">
        <v>11000000</v>
      </c>
      <c r="B14" s="11" t="s">
        <v>8</v>
      </c>
      <c r="C14" s="15">
        <f aca="true" t="shared" si="0" ref="C14:C54">D14+E14</f>
        <v>0</v>
      </c>
      <c r="D14" s="10">
        <f>SUM(D15)</f>
        <v>0</v>
      </c>
      <c r="E14" s="10"/>
      <c r="F14" s="10"/>
    </row>
    <row r="15" spans="1:6" s="7" customFormat="1" ht="15.75" hidden="1">
      <c r="A15" s="22">
        <v>11010000</v>
      </c>
      <c r="B15" s="23" t="s">
        <v>20</v>
      </c>
      <c r="C15" s="41">
        <f t="shared" si="0"/>
        <v>0</v>
      </c>
      <c r="D15" s="42">
        <f>SUM(D16:D18)</f>
        <v>0</v>
      </c>
      <c r="E15" s="10"/>
      <c r="F15" s="10"/>
    </row>
    <row r="16" spans="1:6" s="7" customFormat="1" ht="30" hidden="1">
      <c r="A16" s="8">
        <v>11010100</v>
      </c>
      <c r="B16" s="11" t="s">
        <v>16</v>
      </c>
      <c r="C16" s="15">
        <f t="shared" si="0"/>
        <v>0</v>
      </c>
      <c r="D16" s="43"/>
      <c r="E16" s="10"/>
      <c r="F16" s="10"/>
    </row>
    <row r="17" spans="1:6" s="7" customFormat="1" ht="30" hidden="1">
      <c r="A17" s="8">
        <v>11010400</v>
      </c>
      <c r="B17" s="12" t="s">
        <v>15</v>
      </c>
      <c r="C17" s="15">
        <f t="shared" si="0"/>
        <v>0</v>
      </c>
      <c r="D17" s="43"/>
      <c r="E17" s="10"/>
      <c r="F17" s="10"/>
    </row>
    <row r="18" spans="1:6" s="7" customFormat="1" ht="16.5" customHeight="1" hidden="1">
      <c r="A18" s="8">
        <v>11010500</v>
      </c>
      <c r="B18" s="12" t="s">
        <v>18</v>
      </c>
      <c r="C18" s="15">
        <f t="shared" si="0"/>
        <v>0</v>
      </c>
      <c r="D18" s="43"/>
      <c r="E18" s="10"/>
      <c r="F18" s="10"/>
    </row>
    <row r="19" spans="1:6" s="6" customFormat="1" ht="15.75" hidden="1">
      <c r="A19" s="34">
        <v>20000000</v>
      </c>
      <c r="B19" s="36" t="s">
        <v>1</v>
      </c>
      <c r="C19" s="15">
        <f t="shared" si="0"/>
        <v>0</v>
      </c>
      <c r="D19" s="15">
        <f>SUM(D20+D22+D28)</f>
        <v>0</v>
      </c>
      <c r="E19" s="15">
        <f>SUM(E20+E22+E28)</f>
        <v>0</v>
      </c>
      <c r="F19" s="15">
        <f>SUM(F20+F22+F28)</f>
        <v>0</v>
      </c>
    </row>
    <row r="20" spans="1:6" s="6" customFormat="1" ht="15.75" hidden="1">
      <c r="A20" s="8">
        <v>21000000</v>
      </c>
      <c r="B20" s="13" t="s">
        <v>17</v>
      </c>
      <c r="C20" s="15">
        <f t="shared" si="0"/>
        <v>0</v>
      </c>
      <c r="D20" s="10"/>
      <c r="E20" s="10">
        <f>SUM(E21)</f>
        <v>0</v>
      </c>
      <c r="F20" s="10"/>
    </row>
    <row r="21" spans="1:6" s="6" customFormat="1" ht="30" hidden="1">
      <c r="A21" s="8">
        <v>21110000</v>
      </c>
      <c r="B21" s="13" t="s">
        <v>19</v>
      </c>
      <c r="C21" s="15">
        <f t="shared" si="0"/>
        <v>0</v>
      </c>
      <c r="D21" s="10"/>
      <c r="E21" s="10"/>
      <c r="F21" s="10"/>
    </row>
    <row r="22" spans="1:6" s="7" customFormat="1" ht="30" hidden="1">
      <c r="A22" s="8">
        <v>22000000</v>
      </c>
      <c r="B22" s="11" t="s">
        <v>14</v>
      </c>
      <c r="C22" s="15">
        <f t="shared" si="0"/>
        <v>0</v>
      </c>
      <c r="D22" s="10">
        <f>SUM(D26+D23)</f>
        <v>0</v>
      </c>
      <c r="E22" s="10"/>
      <c r="F22" s="10"/>
    </row>
    <row r="23" spans="1:6" s="7" customFormat="1" ht="15.75" hidden="1">
      <c r="A23" s="27">
        <v>22010000</v>
      </c>
      <c r="B23" s="23" t="s">
        <v>24</v>
      </c>
      <c r="C23" s="41">
        <f>D23+E23</f>
        <v>0</v>
      </c>
      <c r="D23" s="42">
        <f>SUM(D24+D25)</f>
        <v>0</v>
      </c>
      <c r="E23" s="10"/>
      <c r="F23" s="10"/>
    </row>
    <row r="24" spans="1:6" s="7" customFormat="1" ht="30" hidden="1">
      <c r="A24" s="16">
        <v>22010300</v>
      </c>
      <c r="B24" s="11" t="s">
        <v>25</v>
      </c>
      <c r="C24" s="15">
        <f>D24+E24</f>
        <v>0</v>
      </c>
      <c r="D24" s="10"/>
      <c r="E24" s="10"/>
      <c r="F24" s="10"/>
    </row>
    <row r="25" spans="1:6" s="7" customFormat="1" ht="30" hidden="1">
      <c r="A25" s="16">
        <v>22012600</v>
      </c>
      <c r="B25" s="11" t="s">
        <v>26</v>
      </c>
      <c r="C25" s="15">
        <f>D25+E25</f>
        <v>0</v>
      </c>
      <c r="D25" s="10"/>
      <c r="E25" s="10"/>
      <c r="F25" s="10"/>
    </row>
    <row r="26" spans="1:6" s="7" customFormat="1" ht="30" hidden="1">
      <c r="A26" s="22">
        <v>22080000</v>
      </c>
      <c r="B26" s="26" t="s">
        <v>12</v>
      </c>
      <c r="C26" s="41">
        <f t="shared" si="0"/>
        <v>0</v>
      </c>
      <c r="D26" s="42">
        <f>SUM(D27)</f>
        <v>0</v>
      </c>
      <c r="E26" s="10"/>
      <c r="F26" s="10"/>
    </row>
    <row r="27" spans="1:6" s="7" customFormat="1" ht="30" hidden="1">
      <c r="A27" s="8">
        <v>22080400</v>
      </c>
      <c r="B27" s="13" t="s">
        <v>13</v>
      </c>
      <c r="C27" s="15">
        <f t="shared" si="0"/>
        <v>0</v>
      </c>
      <c r="D27" s="43"/>
      <c r="E27" s="10"/>
      <c r="F27" s="10"/>
    </row>
    <row r="28" spans="1:6" s="7" customFormat="1" ht="15.75" hidden="1">
      <c r="A28" s="8">
        <v>25000000</v>
      </c>
      <c r="B28" s="11" t="s">
        <v>3</v>
      </c>
      <c r="C28" s="15">
        <f t="shared" si="0"/>
        <v>0</v>
      </c>
      <c r="D28" s="10"/>
      <c r="E28" s="10">
        <f>SUM(E29)</f>
        <v>0</v>
      </c>
      <c r="F28" s="10"/>
    </row>
    <row r="29" spans="1:6" s="7" customFormat="1" ht="30" hidden="1">
      <c r="A29" s="22">
        <v>25010000</v>
      </c>
      <c r="B29" s="23" t="s">
        <v>10</v>
      </c>
      <c r="C29" s="41">
        <f t="shared" si="0"/>
        <v>0</v>
      </c>
      <c r="D29" s="42"/>
      <c r="E29" s="42">
        <f>SUM(E30:E30)</f>
        <v>0</v>
      </c>
      <c r="F29" s="42"/>
    </row>
    <row r="30" spans="1:6" s="7" customFormat="1" ht="30" hidden="1">
      <c r="A30" s="8">
        <v>25010100</v>
      </c>
      <c r="B30" s="11" t="s">
        <v>11</v>
      </c>
      <c r="C30" s="15">
        <f t="shared" si="0"/>
        <v>0</v>
      </c>
      <c r="D30" s="10"/>
      <c r="E30" s="43"/>
      <c r="F30" s="10"/>
    </row>
    <row r="31" spans="1:6" s="7" customFormat="1" ht="39" customHeight="1" hidden="1">
      <c r="A31" s="44" t="s">
        <v>52</v>
      </c>
      <c r="B31" s="11" t="s">
        <v>51</v>
      </c>
      <c r="C31" s="15">
        <f>C13+C19</f>
        <v>0</v>
      </c>
      <c r="D31" s="15">
        <f>D13+D19</f>
        <v>0</v>
      </c>
      <c r="E31" s="15">
        <f>E13+E19</f>
        <v>0</v>
      </c>
      <c r="F31" s="15">
        <f>F13+F19</f>
        <v>0</v>
      </c>
    </row>
    <row r="32" spans="1:6" s="6" customFormat="1" ht="15.75">
      <c r="A32" s="34">
        <v>40000000</v>
      </c>
      <c r="B32" s="36" t="s">
        <v>4</v>
      </c>
      <c r="C32" s="45">
        <f t="shared" si="0"/>
        <v>155555</v>
      </c>
      <c r="D32" s="45">
        <f>D33</f>
        <v>155555</v>
      </c>
      <c r="E32" s="45">
        <f>E33</f>
        <v>0</v>
      </c>
      <c r="F32" s="45">
        <f>F33</f>
        <v>0</v>
      </c>
    </row>
    <row r="33" spans="1:6" s="7" customFormat="1" ht="15.75">
      <c r="A33" s="20">
        <v>41000000</v>
      </c>
      <c r="B33" s="21" t="s">
        <v>5</v>
      </c>
      <c r="C33" s="45">
        <f t="shared" si="0"/>
        <v>155555</v>
      </c>
      <c r="D33" s="46">
        <f>D34+D36+D40+D42</f>
        <v>155555</v>
      </c>
      <c r="E33" s="46">
        <f>E34+E36+E40+E42</f>
        <v>0</v>
      </c>
      <c r="F33" s="46">
        <f>F34+F36+F40+F42</f>
        <v>0</v>
      </c>
    </row>
    <row r="34" spans="1:6" s="7" customFormat="1" ht="15.75" hidden="1">
      <c r="A34" s="22">
        <v>41020000</v>
      </c>
      <c r="B34" s="23" t="s">
        <v>35</v>
      </c>
      <c r="C34" s="47">
        <f t="shared" si="0"/>
        <v>0</v>
      </c>
      <c r="D34" s="47">
        <f>SUM(D35)</f>
        <v>0</v>
      </c>
      <c r="E34" s="47">
        <f>SUM(E35:E41)</f>
        <v>0</v>
      </c>
      <c r="F34" s="47"/>
    </row>
    <row r="35" spans="1:6" s="7" customFormat="1" ht="15.75" hidden="1">
      <c r="A35" s="8">
        <v>41020100</v>
      </c>
      <c r="B35" s="11" t="s">
        <v>21</v>
      </c>
      <c r="C35" s="45">
        <f t="shared" si="0"/>
        <v>0</v>
      </c>
      <c r="D35" s="46"/>
      <c r="E35" s="46"/>
      <c r="F35" s="46"/>
    </row>
    <row r="36" spans="1:6" s="7" customFormat="1" ht="15.75" hidden="1">
      <c r="A36" s="22">
        <v>41030000</v>
      </c>
      <c r="B36" s="23" t="s">
        <v>36</v>
      </c>
      <c r="C36" s="47">
        <f t="shared" si="0"/>
        <v>0</v>
      </c>
      <c r="D36" s="47">
        <f>SUM(D37:D39)</f>
        <v>0</v>
      </c>
      <c r="E36" s="47">
        <f>SUM(E37:E39)</f>
        <v>0</v>
      </c>
      <c r="F36" s="47">
        <f>SUM(F37:F39)</f>
        <v>0</v>
      </c>
    </row>
    <row r="37" spans="1:6" s="7" customFormat="1" ht="15.75" hidden="1">
      <c r="A37" s="8">
        <v>41033900</v>
      </c>
      <c r="B37" s="14" t="s">
        <v>22</v>
      </c>
      <c r="C37" s="47">
        <f t="shared" si="0"/>
        <v>0</v>
      </c>
      <c r="D37" s="48"/>
      <c r="E37" s="46"/>
      <c r="F37" s="46"/>
    </row>
    <row r="38" spans="1:6" s="7" customFormat="1" ht="15.75" hidden="1">
      <c r="A38" s="8">
        <v>41034200</v>
      </c>
      <c r="B38" s="14" t="s">
        <v>23</v>
      </c>
      <c r="C38" s="45">
        <f t="shared" si="0"/>
        <v>0</v>
      </c>
      <c r="D38" s="48"/>
      <c r="E38" s="46"/>
      <c r="F38" s="46"/>
    </row>
    <row r="39" spans="1:6" s="7" customFormat="1" ht="30" hidden="1">
      <c r="A39" s="8">
        <v>41034500</v>
      </c>
      <c r="B39" s="30" t="s">
        <v>43</v>
      </c>
      <c r="C39" s="45">
        <f t="shared" si="0"/>
        <v>0</v>
      </c>
      <c r="D39" s="48"/>
      <c r="E39" s="46"/>
      <c r="F39" s="46"/>
    </row>
    <row r="40" spans="1:6" s="7" customFormat="1" ht="15.75" hidden="1">
      <c r="A40" s="22">
        <v>41040000</v>
      </c>
      <c r="B40" s="23" t="s">
        <v>34</v>
      </c>
      <c r="C40" s="47">
        <f t="shared" si="0"/>
        <v>0</v>
      </c>
      <c r="D40" s="47">
        <f>SUM(D41)</f>
        <v>0</v>
      </c>
      <c r="E40" s="49"/>
      <c r="F40" s="49"/>
    </row>
    <row r="41" spans="1:6" s="7" customFormat="1" ht="45" hidden="1">
      <c r="A41" s="20">
        <v>41040200</v>
      </c>
      <c r="B41" s="21" t="s">
        <v>27</v>
      </c>
      <c r="C41" s="45">
        <f>D41+E41</f>
        <v>0</v>
      </c>
      <c r="D41" s="46"/>
      <c r="E41" s="46"/>
      <c r="F41" s="46"/>
    </row>
    <row r="42" spans="1:6" s="7" customFormat="1" ht="15.75" customHeight="1">
      <c r="A42" s="22">
        <v>41050000</v>
      </c>
      <c r="B42" s="23" t="s">
        <v>28</v>
      </c>
      <c r="C42" s="47">
        <f t="shared" si="0"/>
        <v>155555</v>
      </c>
      <c r="D42" s="49">
        <f>SUM(D43:D54)</f>
        <v>155555</v>
      </c>
      <c r="E42" s="49">
        <f>SUM(E43:E54)</f>
        <v>0</v>
      </c>
      <c r="F42" s="49">
        <f>SUM(F43:F54)</f>
        <v>0</v>
      </c>
    </row>
    <row r="43" spans="1:6" s="5" customFormat="1" ht="200.25" customHeight="1" hidden="1">
      <c r="A43" s="8">
        <v>41050100</v>
      </c>
      <c r="B43" s="14" t="s">
        <v>29</v>
      </c>
      <c r="C43" s="45">
        <f t="shared" si="0"/>
        <v>0</v>
      </c>
      <c r="D43" s="46"/>
      <c r="E43" s="48"/>
      <c r="F43" s="48"/>
    </row>
    <row r="44" spans="1:6" s="5" customFormat="1" ht="60" hidden="1">
      <c r="A44" s="8">
        <v>41050200</v>
      </c>
      <c r="B44" s="14" t="s">
        <v>30</v>
      </c>
      <c r="C44" s="45">
        <f t="shared" si="0"/>
        <v>0</v>
      </c>
      <c r="D44" s="46"/>
      <c r="E44" s="46"/>
      <c r="F44" s="48"/>
    </row>
    <row r="45" spans="1:6" s="5" customFormat="1" ht="150" hidden="1">
      <c r="A45" s="8">
        <v>41050300</v>
      </c>
      <c r="B45" s="13" t="s">
        <v>37</v>
      </c>
      <c r="C45" s="45">
        <f t="shared" si="0"/>
        <v>0</v>
      </c>
      <c r="D45" s="48"/>
      <c r="E45" s="48"/>
      <c r="F45" s="48"/>
    </row>
    <row r="46" spans="1:6" s="5" customFormat="1" ht="135" hidden="1">
      <c r="A46" s="8">
        <v>41050700</v>
      </c>
      <c r="B46" s="12" t="s">
        <v>33</v>
      </c>
      <c r="C46" s="45">
        <f t="shared" si="0"/>
        <v>0</v>
      </c>
      <c r="D46" s="48"/>
      <c r="E46" s="48"/>
      <c r="F46" s="48"/>
    </row>
    <row r="47" spans="1:6" s="5" customFormat="1" ht="30" hidden="1">
      <c r="A47" s="8">
        <v>41051000</v>
      </c>
      <c r="B47" s="32" t="s">
        <v>44</v>
      </c>
      <c r="C47" s="45">
        <f t="shared" si="0"/>
        <v>0</v>
      </c>
      <c r="D47" s="48"/>
      <c r="E47" s="48"/>
      <c r="F47" s="48"/>
    </row>
    <row r="48" spans="1:6" s="5" customFormat="1" ht="45" hidden="1">
      <c r="A48" s="8">
        <v>41051200</v>
      </c>
      <c r="B48" s="28" t="s">
        <v>40</v>
      </c>
      <c r="C48" s="45">
        <f t="shared" si="0"/>
        <v>0</v>
      </c>
      <c r="D48" s="48"/>
      <c r="E48" s="48"/>
      <c r="F48" s="50"/>
    </row>
    <row r="49" spans="1:6" s="5" customFormat="1" ht="45" hidden="1">
      <c r="A49" s="8">
        <v>41051400</v>
      </c>
      <c r="B49" s="29" t="s">
        <v>41</v>
      </c>
      <c r="C49" s="45">
        <f t="shared" si="0"/>
        <v>0</v>
      </c>
      <c r="D49" s="48"/>
      <c r="E49" s="48"/>
      <c r="F49" s="50"/>
    </row>
    <row r="50" spans="1:6" s="31" customFormat="1" ht="30" hidden="1">
      <c r="A50" s="20">
        <v>41051500</v>
      </c>
      <c r="B50" s="13" t="s">
        <v>38</v>
      </c>
      <c r="C50" s="51">
        <f t="shared" si="0"/>
        <v>0</v>
      </c>
      <c r="D50" s="50"/>
      <c r="E50" s="50"/>
      <c r="F50" s="50"/>
    </row>
    <row r="51" spans="1:6" s="5" customFormat="1" ht="45" hidden="1">
      <c r="A51" s="8">
        <v>41052000</v>
      </c>
      <c r="B51" s="14" t="s">
        <v>31</v>
      </c>
      <c r="C51" s="45">
        <f>D51+E51</f>
        <v>0</v>
      </c>
      <c r="D51" s="48"/>
      <c r="E51" s="48"/>
      <c r="F51" s="48"/>
    </row>
    <row r="52" spans="1:6" s="5" customFormat="1" ht="60" hidden="1">
      <c r="A52" s="8">
        <v>41053500</v>
      </c>
      <c r="B52" s="14" t="s">
        <v>42</v>
      </c>
      <c r="C52" s="45">
        <f>D52+E52</f>
        <v>0</v>
      </c>
      <c r="D52" s="48"/>
      <c r="E52" s="48"/>
      <c r="F52" s="48"/>
    </row>
    <row r="53" spans="1:6" s="5" customFormat="1" ht="15.75">
      <c r="A53" s="8">
        <v>41053900</v>
      </c>
      <c r="B53" s="14" t="s">
        <v>32</v>
      </c>
      <c r="C53" s="45">
        <f t="shared" si="0"/>
        <v>155555</v>
      </c>
      <c r="D53" s="48">
        <f>390650-380300+145205</f>
        <v>155555</v>
      </c>
      <c r="E53" s="48"/>
      <c r="F53" s="48"/>
    </row>
    <row r="54" spans="1:6" s="5" customFormat="1" ht="15" customHeight="1" hidden="1">
      <c r="A54" s="8">
        <v>41054100</v>
      </c>
      <c r="B54" s="29" t="s">
        <v>39</v>
      </c>
      <c r="C54" s="45">
        <f t="shared" si="0"/>
        <v>0</v>
      </c>
      <c r="D54" s="48"/>
      <c r="E54" s="48"/>
      <c r="F54" s="48"/>
    </row>
    <row r="55" spans="1:6" s="4" customFormat="1" ht="15" customHeight="1">
      <c r="A55" s="9" t="s">
        <v>52</v>
      </c>
      <c r="B55" s="37" t="s">
        <v>53</v>
      </c>
      <c r="C55" s="45">
        <f>C31+C32</f>
        <v>155555</v>
      </c>
      <c r="D55" s="45">
        <f>D31+D32</f>
        <v>155555</v>
      </c>
      <c r="E55" s="45">
        <f>E31+E32</f>
        <v>0</v>
      </c>
      <c r="F55" s="45">
        <f>F31+F32</f>
        <v>0</v>
      </c>
    </row>
    <row r="56" spans="3:6" ht="12.75">
      <c r="C56" s="18"/>
      <c r="D56" s="18"/>
      <c r="E56" s="18"/>
      <c r="F56" s="18"/>
    </row>
    <row r="58" spans="1:6" s="4" customFormat="1" ht="15.75" customHeight="1">
      <c r="A58" s="24"/>
      <c r="B58" s="24"/>
      <c r="C58" s="24"/>
      <c r="D58" s="24"/>
      <c r="E58" s="24"/>
      <c r="F58" s="24"/>
    </row>
    <row r="59" spans="1:6" s="4" customFormat="1" ht="15.75" customHeight="1">
      <c r="A59" s="24" t="s">
        <v>54</v>
      </c>
      <c r="B59" s="24"/>
      <c r="C59" s="24"/>
      <c r="D59" s="24"/>
      <c r="E59" s="24" t="s">
        <v>59</v>
      </c>
      <c r="F59" s="25"/>
    </row>
  </sheetData>
  <sheetProtection/>
  <mergeCells count="9">
    <mergeCell ref="D4:F4"/>
    <mergeCell ref="A10:A11"/>
    <mergeCell ref="A6:F6"/>
    <mergeCell ref="E10:F10"/>
    <mergeCell ref="B10:B11"/>
    <mergeCell ref="D10:D11"/>
    <mergeCell ref="C10:C11"/>
    <mergeCell ref="A7:F7"/>
    <mergeCell ref="A8:F8"/>
  </mergeCells>
  <printOptions/>
  <pageMargins left="0.7874015748031497" right="0.1968503937007874" top="0.2362204724409449" bottom="0.15748031496062992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Rada</cp:lastModifiedBy>
  <cp:lastPrinted>2021-11-04T08:53:36Z</cp:lastPrinted>
  <dcterms:created xsi:type="dcterms:W3CDTF">2002-01-15T15:46:33Z</dcterms:created>
  <dcterms:modified xsi:type="dcterms:W3CDTF">2021-11-26T06:11:34Z</dcterms:modified>
  <cp:category/>
  <cp:version/>
  <cp:contentType/>
  <cp:contentStatus/>
</cp:coreProperties>
</file>