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6" sheetId="1" r:id="rId1"/>
  </sheets>
  <definedNames>
    <definedName name="_xlnm.Print_Titles" localSheetId="0">'додаток 6'!$9:$9</definedName>
  </definedNames>
  <calcPr fullCalcOnLoad="1"/>
</workbook>
</file>

<file path=xl/sharedStrings.xml><?xml version="1.0" encoding="utf-8"?>
<sst xmlns="http://schemas.openxmlformats.org/spreadsheetml/2006/main" count="148" uniqueCount="109">
  <si>
    <t>(грн.)</t>
  </si>
  <si>
    <t>Х</t>
  </si>
  <si>
    <t>10</t>
  </si>
  <si>
    <t>03</t>
  </si>
  <si>
    <t>Інші видатки</t>
  </si>
  <si>
    <t xml:space="preserve">виконавчого апарату районної ради </t>
  </si>
  <si>
    <t>15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</si>
  <si>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</si>
  <si>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</si>
  <si>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</si>
  <si>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</si>
  <si>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Інші видатки на соціальний захист населення</t>
  </si>
  <si>
    <t>Всього</t>
  </si>
  <si>
    <t>Програма зайнятості населення Лубенського району на 2013-2017 роки</t>
  </si>
  <si>
    <t>Організація та проведення громадських робіт</t>
  </si>
  <si>
    <t>Перелік місцевих (регіональних) програм, які фінансуватимуться за рахунок коштів районного бюджету у 2017 році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</si>
  <si>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</si>
  <si>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</si>
  <si>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</si>
  <si>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</si>
  <si>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>Лубенська районна державна адміністрація Полтавської області</t>
  </si>
  <si>
    <t>Відділ освіти, сім'ї, молоді та спорту Лубенської райдержадміністрації</t>
  </si>
  <si>
    <t>Управління соціального захисту населення Лубенської райдержадміністрації</t>
  </si>
  <si>
    <t>1020</t>
  </si>
  <si>
    <t>Програма економічного і соціального розвитку Лубенського району на 2017 рік</t>
  </si>
  <si>
    <t>0133</t>
  </si>
  <si>
    <t>1011010</t>
  </si>
  <si>
    <t>1010</t>
  </si>
  <si>
    <t>0910</t>
  </si>
  <si>
    <t>Дошкільна освiта</t>
  </si>
  <si>
    <t>1011020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</si>
  <si>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</si>
  <si>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</si>
  <si>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1513240</t>
  </si>
  <si>
    <t>3240</t>
  </si>
  <si>
    <t>1050</t>
  </si>
  <si>
    <t>0313400</t>
  </si>
  <si>
    <t>3400</t>
  </si>
  <si>
    <t>1090</t>
  </si>
  <si>
    <t>1013160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</si>
  <si>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</si>
  <si>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</si>
  <si>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</si>
  <si>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</si>
  <si>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</si>
  <si>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</si>
  <si>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1513090</t>
  </si>
  <si>
    <t>3090</t>
  </si>
  <si>
    <t>1030</t>
  </si>
  <si>
    <t>Видатки на поховання учасників бойових дій та інвалідів війни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</si>
  <si>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</si>
  <si>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</si>
  <si>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</si>
  <si>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1513183</t>
  </si>
  <si>
    <t>3183</t>
  </si>
  <si>
    <t>Встановлення телефонів інвалідам I і II груп</t>
  </si>
  <si>
    <t>1513200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</si>
  <si>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</si>
  <si>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</si>
  <si>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</si>
  <si>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</si>
  <si>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</si>
  <si>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</si>
  <si>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031</t>
  </si>
  <si>
    <t>101</t>
  </si>
  <si>
    <t>151</t>
  </si>
  <si>
    <t>0318370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</si>
  <si>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</si>
  <si>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</si>
  <si>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В.о. керуючого справами</t>
  </si>
  <si>
    <t>Реалізація заходів щодо інвестиційного розвитку територій</t>
  </si>
  <si>
    <t>Фінансове управління Лубенської райдержадміністрації</t>
  </si>
  <si>
    <t>Видатки не віднесені до основних груп</t>
  </si>
  <si>
    <t>7618370</t>
  </si>
  <si>
    <t>8370</t>
  </si>
  <si>
    <t>Районна цільова Програма забезпечення виконання Лубенською районною державною адміністрацією у 2017-2018 роках делегованих повноважень районною радою</t>
  </si>
  <si>
    <t>Комплексна Програма розвитку архівної справи в Лубенському районі на 2017 рік</t>
  </si>
  <si>
    <t>Інші субвенції</t>
  </si>
  <si>
    <t>0490</t>
  </si>
  <si>
    <t>1518600</t>
  </si>
  <si>
    <t>Програма  розвитку дорожнього господарства Лубенського району на 2017-2020 роки</t>
  </si>
  <si>
    <t>0318800</t>
  </si>
  <si>
    <t>1040</t>
  </si>
  <si>
    <t>24</t>
  </si>
  <si>
    <t>Відділ культури і туризму Лубенської райдержадміністрації</t>
  </si>
  <si>
    <t>241</t>
  </si>
  <si>
    <t>2414000</t>
  </si>
  <si>
    <t>Культура і мистецтво</t>
  </si>
  <si>
    <t>2418000</t>
  </si>
  <si>
    <t>Надання пільг окремим категоріям громадян з оплати послуг зв`язку</t>
  </si>
  <si>
    <t>53</t>
  </si>
  <si>
    <t>Управління агропромислового і економічного розвитку, торгівлі, транспорту та залучення інвестицій Лубенської райдержадміністрації</t>
  </si>
  <si>
    <t>531</t>
  </si>
  <si>
    <t>5317300</t>
  </si>
  <si>
    <t>Сільське і лісове господарство, рибне господарство та мисливство</t>
  </si>
  <si>
    <t>5317330</t>
  </si>
  <si>
    <t>0421</t>
  </si>
  <si>
    <t>Програми в галузі сільського господарства, лісового господарства, рибальства та мисливства</t>
  </si>
  <si>
    <t>Комплексна Програма розвитку та підтримки аграрного комплексу Лубенського району за пріорітетними напрямками на період до 2020 року</t>
  </si>
  <si>
    <t>1018800</t>
  </si>
  <si>
    <t>8800</t>
  </si>
  <si>
    <t>2414090</t>
  </si>
  <si>
    <t>0828</t>
  </si>
  <si>
    <t>Палаци i будинки культури, клуби та iншi заклади клубного типу</t>
  </si>
  <si>
    <t>сьомого скликання від 07 серпня 2017 року</t>
  </si>
  <si>
    <t>Додаток 6</t>
  </si>
  <si>
    <t>до рішення двадцять другої сесії районної ради</t>
  </si>
  <si>
    <t xml:space="preserve">                                                                                                        Н.А. Шишова</t>
  </si>
  <si>
    <t xml:space="preserve">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</si>
</sst>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b/>
      <sz val="13"/>
      <name val="Times New Roman Cyr"/>
      <family val="0"/>
    </font>
    <font>
      <i/>
      <sz val="11"/>
      <name val="Times New Roman CYR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 vertical="top" wrapText="1"/>
    </xf>
    <xf numFmtId="3" fontId="9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2" fillId="30" borderId="10" xfId="0" applyNumberFormat="1" applyFont="1" applyFill="1" applyBorder="1" applyAlignment="1">
      <alignment horizontal="center" vertical="top"/>
    </xf>
    <xf numFmtId="49" fontId="5" fillId="3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2" fillId="30" borderId="10" xfId="0" applyFont="1" applyFill="1" applyBorder="1" applyAlignment="1">
      <alignment vertical="top" wrapText="1"/>
    </xf>
    <xf numFmtId="0" fontId="5" fillId="30" borderId="10" xfId="0" applyFont="1" applyFill="1" applyBorder="1" applyAlignment="1">
      <alignment vertical="top" wrapText="1"/>
    </xf>
    <xf numFmtId="0" fontId="7" fillId="30" borderId="10" xfId="0" applyFont="1" applyFill="1" applyBorder="1" applyAlignment="1">
      <alignment vertical="top"/>
    </xf>
    <xf numFmtId="3" fontId="7" fillId="30" borderId="10" xfId="0" applyNumberFormat="1" applyFont="1" applyFill="1" applyBorder="1" applyAlignment="1">
      <alignment vertical="top" wrapText="1"/>
    </xf>
    <xf numFmtId="0" fontId="7" fillId="30" borderId="11" xfId="0" applyFont="1" applyFill="1" applyBorder="1" applyAlignment="1">
      <alignment vertical="top"/>
    </xf>
    <xf numFmtId="3" fontId="7" fillId="30" borderId="11" xfId="0" applyNumberFormat="1" applyFont="1" applyFill="1" applyBorder="1" applyAlignment="1">
      <alignment vertical="top" wrapText="1"/>
    </xf>
    <xf numFmtId="0" fontId="8" fillId="30" borderId="11" xfId="0" applyFont="1" applyFill="1" applyBorder="1" applyAlignment="1">
      <alignment vertical="top" wrapText="1"/>
    </xf>
    <xf numFmtId="49" fontId="5" fillId="3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0" fontId="14" fillId="30" borderId="10" xfId="0" applyFont="1" applyFill="1" applyBorder="1" applyAlignment="1">
      <alignment vertical="top"/>
    </xf>
    <xf numFmtId="3" fontId="14" fillId="30" borderId="1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6" fillId="30" borderId="11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3" fontId="17" fillId="0" borderId="1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49" fontId="12" fillId="30" borderId="13" xfId="0" applyNumberFormat="1" applyFont="1" applyFill="1" applyBorder="1" applyAlignment="1">
      <alignment horizontal="center" vertical="top"/>
    </xf>
    <xf numFmtId="0" fontId="12" fillId="30" borderId="13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49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/>
    </xf>
    <xf numFmtId="0" fontId="5" fillId="30" borderId="10" xfId="0" applyFont="1" applyFill="1" applyBorder="1" applyAlignment="1">
      <alignment vertical="top" wrapText="1"/>
    </xf>
    <xf numFmtId="0" fontId="19" fillId="30" borderId="11" xfId="0" applyFont="1" applyFill="1" applyBorder="1" applyAlignment="1">
      <alignment vertical="top" wrapText="1"/>
    </xf>
    <xf numFmtId="3" fontId="19" fillId="3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vertical="top" wrapText="1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/>
    </xf>
    <xf numFmtId="0" fontId="12" fillId="30" borderId="10" xfId="0" applyFont="1" applyFill="1" applyBorder="1" applyAlignment="1">
      <alignment wrapText="1"/>
    </xf>
    <xf numFmtId="3" fontId="12" fillId="30" borderId="10" xfId="0" applyNumberFormat="1" applyFont="1" applyFill="1" applyBorder="1" applyAlignment="1">
      <alignment/>
    </xf>
    <xf numFmtId="3" fontId="12" fillId="30" borderId="10" xfId="0" applyNumberFormat="1" applyFont="1" applyFill="1" applyBorder="1" applyAlignment="1">
      <alignment horizontal="right"/>
    </xf>
    <xf numFmtId="0" fontId="5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/>
    </xf>
    <xf numFmtId="0" fontId="5" fillId="30" borderId="10" xfId="0" applyFont="1" applyFill="1" applyBorder="1" applyAlignment="1">
      <alignment wrapText="1"/>
    </xf>
    <xf numFmtId="3" fontId="5" fillId="30" borderId="10" xfId="0" applyNumberFormat="1" applyFont="1" applyFill="1" applyBorder="1" applyAlignment="1">
      <alignment/>
    </xf>
    <xf numFmtId="3" fontId="5" fillId="30" borderId="10" xfId="0" applyNumberFormat="1" applyFont="1" applyFill="1" applyBorder="1" applyAlignment="1">
      <alignment horizontal="right"/>
    </xf>
    <xf numFmtId="0" fontId="10" fillId="30" borderId="13" xfId="0" applyFont="1" applyFill="1" applyBorder="1" applyAlignment="1">
      <alignment horizontal="center" vertical="top" wrapText="1"/>
    </xf>
    <xf numFmtId="0" fontId="10" fillId="30" borderId="11" xfId="0" applyFont="1" applyFill="1" applyBorder="1" applyAlignment="1">
      <alignment horizontal="center" vertical="top" wrapText="1"/>
    </xf>
    <xf numFmtId="0" fontId="10" fillId="30" borderId="11" xfId="0" applyFont="1" applyFill="1" applyBorder="1" applyAlignment="1">
      <alignment vertical="top" wrapText="1"/>
    </xf>
    <xf numFmtId="3" fontId="10" fillId="30" borderId="11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 vertical="top"/>
    </xf>
    <xf numFmtId="0" fontId="12" fillId="30" borderId="10" xfId="0" applyFont="1" applyFill="1" applyBorder="1" applyAlignment="1">
      <alignment horizontal="center" vertical="top"/>
    </xf>
    <xf numFmtId="0" fontId="16" fillId="30" borderId="10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0" fontId="5" fillId="30" borderId="10" xfId="0" applyFont="1" applyFill="1" applyBorder="1" applyAlignment="1">
      <alignment horizontal="center" vertical="top"/>
    </xf>
    <xf numFmtId="0" fontId="8" fillId="3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C1">
      <selection activeCell="E8" sqref="E8"/>
    </sheetView>
  </sheetViews>
  <sheetFormatPr defaultColWidth="9.140625" defaultRowHeight="12.75"/>
  <cols>
    <col min="1" max="1" width="21.00390625" style="11" customWidth="1"/>
    <col min="2" max="2" width="10.8515625" style="11" customWidth="1"/>
    <col min="3" max="3" width="8.8515625" style="11" customWidth="1"/>
    <col min="4" max="4" width="56.421875" style="11" customWidth="1"/>
    <col min="5" max="5" width="48.57421875" style="11" customWidth="1"/>
    <col min="6" max="6" width="15.8515625" style="11" customWidth="1"/>
    <col min="7" max="7" width="13.421875" style="11" customWidth="1"/>
    <col min="8" max="8" width="16.140625" style="11" customWidth="1"/>
    <col min="9" max="16384" width="9.140625" style="11" customWidth="1"/>
  </cols>
  <sheetData>
    <row r="1" spans="4:8" ht="15">
      <c r="D1" s="12"/>
      <c r="E1" s="13"/>
      <c r="F1" s="100" t="s">
        <v>105</v>
      </c>
      <c r="G1" s="100"/>
      <c r="H1" s="100"/>
    </row>
    <row r="2" spans="4:8" ht="15">
      <c r="D2" s="12"/>
      <c r="E2" s="13"/>
      <c r="F2" s="13" t="s">
        <v>106</v>
      </c>
      <c r="G2" s="13"/>
      <c r="H2" s="13"/>
    </row>
    <row r="3" spans="4:8" ht="15">
      <c r="D3" s="12"/>
      <c r="E3" s="13"/>
      <c r="F3" s="13" t="s">
        <v>104</v>
      </c>
      <c r="G3" s="13"/>
      <c r="H3" s="13"/>
    </row>
    <row r="4" spans="4:8" ht="7.5" customHeight="1">
      <c r="D4" s="12"/>
      <c r="E4" s="13"/>
      <c r="F4" s="101"/>
      <c r="G4" s="101"/>
      <c r="H4" s="101"/>
    </row>
    <row r="5" ht="9.75" customHeight="1" hidden="1"/>
    <row r="6" spans="1:8" ht="18" customHeight="1">
      <c r="A6" s="99" t="s">
        <v>15</v>
      </c>
      <c r="B6" s="99"/>
      <c r="C6" s="99"/>
      <c r="D6" s="99"/>
      <c r="E6" s="99"/>
      <c r="F6" s="99"/>
      <c r="G6" s="99"/>
      <c r="H6" s="99"/>
    </row>
    <row r="7" ht="9" customHeight="1" hidden="1"/>
    <row r="8" spans="5:8" ht="15">
      <c r="E8" s="11" t="s">
        <v>108</v>
      </c>
      <c r="H8" s="14" t="s">
        <v>0</v>
      </c>
    </row>
    <row r="9" spans="1:8" ht="46.5" customHeight="1">
      <c r="A9" s="9" t="s">
        <v>16</v>
      </c>
      <c r="B9" s="9" t="s">
        <v>17</v>
      </c>
      <c r="C9" s="9" t="s">
        <v>18</v>
      </c>
      <c r="D9" s="10" t="s">
        <v>19</v>
      </c>
      <c r="E9" s="10" t="s">
        <v>7</v>
      </c>
      <c r="F9" s="10" t="s">
        <v>8</v>
      </c>
      <c r="G9" s="10" t="s">
        <v>9</v>
      </c>
      <c r="H9" s="10" t="s">
        <v>10</v>
      </c>
    </row>
    <row r="10" spans="1:8" s="36" customFormat="1" ht="34.5" customHeight="1">
      <c r="A10" s="19" t="s">
        <v>3</v>
      </c>
      <c r="B10" s="19"/>
      <c r="C10" s="19"/>
      <c r="D10" s="22" t="s">
        <v>20</v>
      </c>
      <c r="E10" s="34"/>
      <c r="F10" s="35">
        <f>F11</f>
        <v>816668</v>
      </c>
      <c r="G10" s="35">
        <f>G11</f>
        <v>-250000</v>
      </c>
      <c r="H10" s="35">
        <f>H11</f>
        <v>566668</v>
      </c>
    </row>
    <row r="11" spans="1:8" s="6" customFormat="1" ht="38.25" customHeight="1">
      <c r="A11" s="20" t="s">
        <v>63</v>
      </c>
      <c r="B11" s="20"/>
      <c r="C11" s="20"/>
      <c r="D11" s="23" t="s">
        <v>20</v>
      </c>
      <c r="E11" s="26"/>
      <c r="F11" s="27">
        <f>SUM(F12:F14)</f>
        <v>816668</v>
      </c>
      <c r="G11" s="27">
        <f>SUM(G12:G14)</f>
        <v>-250000</v>
      </c>
      <c r="H11" s="27">
        <f>SUM(H12:H14)</f>
        <v>566668</v>
      </c>
    </row>
    <row r="12" spans="1:8" s="6" customFormat="1" ht="30" customHeight="1" hidden="1">
      <c r="A12" s="21" t="s">
        <v>36</v>
      </c>
      <c r="B12" s="21" t="s">
        <v>37</v>
      </c>
      <c r="C12" s="21" t="s">
        <v>38</v>
      </c>
      <c r="D12" s="18" t="s">
        <v>11</v>
      </c>
      <c r="E12" s="3" t="s">
        <v>24</v>
      </c>
      <c r="F12" s="8"/>
      <c r="G12" s="7"/>
      <c r="H12" s="4">
        <f>SUM(F12:G12)</f>
        <v>0</v>
      </c>
    </row>
    <row r="13" spans="1:8" s="6" customFormat="1" ht="33.75" customHeight="1" hidden="1">
      <c r="A13" s="21" t="s">
        <v>66</v>
      </c>
      <c r="B13" s="32">
        <v>8370</v>
      </c>
      <c r="C13" s="21" t="s">
        <v>67</v>
      </c>
      <c r="D13" s="18" t="s">
        <v>68</v>
      </c>
      <c r="E13" s="3" t="s">
        <v>24</v>
      </c>
      <c r="F13" s="5"/>
      <c r="G13" s="4"/>
      <c r="H13" s="4">
        <f>SUM(F13:G13)</f>
        <v>0</v>
      </c>
    </row>
    <row r="14" spans="1:8" s="6" customFormat="1" ht="36" customHeight="1">
      <c r="A14" s="21" t="s">
        <v>81</v>
      </c>
      <c r="B14" s="32">
        <v>8800</v>
      </c>
      <c r="C14" s="21" t="s">
        <v>67</v>
      </c>
      <c r="D14" s="33" t="s">
        <v>77</v>
      </c>
      <c r="E14" s="3" t="s">
        <v>80</v>
      </c>
      <c r="F14" s="5">
        <f>250000+566668</f>
        <v>816668</v>
      </c>
      <c r="G14" s="4">
        <v>-250000</v>
      </c>
      <c r="H14" s="4">
        <f>SUM(F14:G14)</f>
        <v>566668</v>
      </c>
    </row>
    <row r="15" spans="1:8" s="36" customFormat="1" ht="34.5" customHeight="1" hidden="1">
      <c r="A15" s="19" t="s">
        <v>2</v>
      </c>
      <c r="B15" s="19"/>
      <c r="C15" s="19"/>
      <c r="D15" s="22" t="s">
        <v>21</v>
      </c>
      <c r="E15" s="37"/>
      <c r="F15" s="35">
        <f>F16</f>
        <v>0</v>
      </c>
      <c r="G15" s="35">
        <f>G16</f>
        <v>0</v>
      </c>
      <c r="H15" s="35">
        <f>H16</f>
        <v>0</v>
      </c>
    </row>
    <row r="16" spans="1:8" s="6" customFormat="1" ht="33" customHeight="1" hidden="1">
      <c r="A16" s="20" t="s">
        <v>64</v>
      </c>
      <c r="B16" s="20"/>
      <c r="C16" s="20"/>
      <c r="D16" s="23" t="s">
        <v>21</v>
      </c>
      <c r="E16" s="28"/>
      <c r="F16" s="25">
        <f>SUM(F17:F21)</f>
        <v>0</v>
      </c>
      <c r="G16" s="25">
        <f>SUM(G17:G21)</f>
        <v>0</v>
      </c>
      <c r="H16" s="25">
        <f>SUM(H17:H21)</f>
        <v>0</v>
      </c>
    </row>
    <row r="17" spans="1:8" s="6" customFormat="1" ht="30" hidden="1">
      <c r="A17" s="2" t="s">
        <v>26</v>
      </c>
      <c r="B17" s="2" t="s">
        <v>27</v>
      </c>
      <c r="C17" s="2" t="s">
        <v>28</v>
      </c>
      <c r="D17" s="1" t="s">
        <v>29</v>
      </c>
      <c r="E17" s="3" t="s">
        <v>24</v>
      </c>
      <c r="F17" s="4"/>
      <c r="G17" s="4"/>
      <c r="H17" s="4">
        <f>SUM(F17:G17)</f>
        <v>0</v>
      </c>
    </row>
    <row r="18" spans="1:8" s="6" customFormat="1" ht="60.75" customHeight="1" hidden="1">
      <c r="A18" s="2" t="s">
        <v>30</v>
      </c>
      <c r="B18" s="2" t="s">
        <v>23</v>
      </c>
      <c r="C18" s="2" t="s">
        <v>31</v>
      </c>
      <c r="D18" s="1" t="s">
        <v>32</v>
      </c>
      <c r="E18" s="3" t="s">
        <v>24</v>
      </c>
      <c r="F18" s="4"/>
      <c r="G18" s="4"/>
      <c r="H18" s="4">
        <f>SUM(F18:G18)</f>
        <v>0</v>
      </c>
    </row>
    <row r="19" spans="1:8" s="6" customFormat="1" ht="61.5" customHeight="1" hidden="1">
      <c r="A19" s="21" t="s">
        <v>39</v>
      </c>
      <c r="B19" s="21" t="s">
        <v>40</v>
      </c>
      <c r="C19" s="2" t="s">
        <v>82</v>
      </c>
      <c r="D19" s="18" t="s">
        <v>41</v>
      </c>
      <c r="E19" s="3" t="s">
        <v>24</v>
      </c>
      <c r="F19" s="4"/>
      <c r="G19" s="4"/>
      <c r="H19" s="4">
        <f>SUM(F19:G19)</f>
        <v>0</v>
      </c>
    </row>
    <row r="20" spans="1:8" s="6" customFormat="1" ht="33" customHeight="1" hidden="1">
      <c r="A20" s="32">
        <v>1016310</v>
      </c>
      <c r="B20" s="32">
        <v>6310</v>
      </c>
      <c r="C20" s="2" t="s">
        <v>78</v>
      </c>
      <c r="D20" s="18" t="s">
        <v>70</v>
      </c>
      <c r="E20" s="3" t="s">
        <v>24</v>
      </c>
      <c r="F20" s="4"/>
      <c r="G20" s="4"/>
      <c r="H20" s="4">
        <f>SUM(F20:G20)</f>
        <v>0</v>
      </c>
    </row>
    <row r="21" spans="1:8" s="6" customFormat="1" ht="30.75" customHeight="1" hidden="1">
      <c r="A21" s="21" t="s">
        <v>99</v>
      </c>
      <c r="B21" s="21" t="s">
        <v>100</v>
      </c>
      <c r="C21" s="2" t="s">
        <v>67</v>
      </c>
      <c r="D21" s="18" t="s">
        <v>77</v>
      </c>
      <c r="E21" s="3" t="s">
        <v>24</v>
      </c>
      <c r="F21" s="4"/>
      <c r="G21" s="4"/>
      <c r="H21" s="4">
        <f>SUM(F21:G21)</f>
        <v>0</v>
      </c>
    </row>
    <row r="22" spans="1:8" s="41" customFormat="1" ht="33.75" customHeight="1" hidden="1">
      <c r="A22" s="44" t="s">
        <v>6</v>
      </c>
      <c r="B22" s="44"/>
      <c r="C22" s="44"/>
      <c r="D22" s="45" t="s">
        <v>22</v>
      </c>
      <c r="E22" s="37"/>
      <c r="F22" s="35">
        <f>F23</f>
        <v>0</v>
      </c>
      <c r="G22" s="35">
        <f>G23</f>
        <v>0</v>
      </c>
      <c r="H22" s="35">
        <f>H23</f>
        <v>0</v>
      </c>
    </row>
    <row r="23" spans="1:8" s="6" customFormat="1" ht="33" customHeight="1" hidden="1">
      <c r="A23" s="29" t="s">
        <v>65</v>
      </c>
      <c r="B23" s="29"/>
      <c r="C23" s="29"/>
      <c r="D23" s="66" t="s">
        <v>22</v>
      </c>
      <c r="E23" s="24"/>
      <c r="F23" s="25">
        <f>F24+F26+F27+F29+F31+F32+F33</f>
        <v>0</v>
      </c>
      <c r="G23" s="25">
        <f>G24+G26+G27+G29+G31+G32+G33</f>
        <v>0</v>
      </c>
      <c r="H23" s="25">
        <f>H24+H26+H27+H29+H31+H32+H33</f>
        <v>0</v>
      </c>
    </row>
    <row r="24" spans="1:8" s="6" customFormat="1" ht="31.5" customHeight="1" hidden="1">
      <c r="A24" s="86">
        <v>1513034</v>
      </c>
      <c r="B24" s="86">
        <v>3034</v>
      </c>
      <c r="C24" s="86">
        <v>1070</v>
      </c>
      <c r="D24" s="87" t="s">
        <v>89</v>
      </c>
      <c r="E24" s="3" t="s">
        <v>24</v>
      </c>
      <c r="F24" s="4"/>
      <c r="G24" s="4"/>
      <c r="H24" s="4">
        <f aca="true" t="shared" si="0" ref="H24:H38">SUM(F24:G24)</f>
        <v>0</v>
      </c>
    </row>
    <row r="25" spans="1:8" s="6" customFormat="1" ht="31.5" customHeight="1" hidden="1">
      <c r="A25" s="84" t="s">
        <v>42</v>
      </c>
      <c r="B25" s="84" t="s">
        <v>43</v>
      </c>
      <c r="C25" s="84" t="s">
        <v>44</v>
      </c>
      <c r="D25" s="85" t="s">
        <v>45</v>
      </c>
      <c r="E25" s="3" t="s">
        <v>24</v>
      </c>
      <c r="F25" s="4"/>
      <c r="G25" s="4"/>
      <c r="H25" s="4"/>
    </row>
    <row r="26" spans="1:8" s="6" customFormat="1" ht="31.5" customHeight="1" hidden="1">
      <c r="A26" s="21" t="s">
        <v>46</v>
      </c>
      <c r="B26" s="21" t="s">
        <v>47</v>
      </c>
      <c r="C26" s="21" t="s">
        <v>48</v>
      </c>
      <c r="D26" s="1" t="s">
        <v>49</v>
      </c>
      <c r="E26" s="3" t="s">
        <v>24</v>
      </c>
      <c r="F26" s="4"/>
      <c r="G26" s="4"/>
      <c r="H26" s="4">
        <f t="shared" si="0"/>
        <v>0</v>
      </c>
    </row>
    <row r="27" spans="1:8" s="6" customFormat="1" ht="31.5" customHeight="1" hidden="1">
      <c r="A27" s="21" t="s">
        <v>50</v>
      </c>
      <c r="B27" s="21" t="s">
        <v>51</v>
      </c>
      <c r="C27" s="21"/>
      <c r="D27" s="18" t="s">
        <v>52</v>
      </c>
      <c r="E27" s="3" t="s">
        <v>24</v>
      </c>
      <c r="F27" s="4">
        <f>F28</f>
        <v>0</v>
      </c>
      <c r="G27" s="4"/>
      <c r="H27" s="4">
        <f t="shared" si="0"/>
        <v>0</v>
      </c>
    </row>
    <row r="28" spans="1:8" s="40" customFormat="1" ht="17.25" customHeight="1" hidden="1">
      <c r="A28" s="30" t="s">
        <v>53</v>
      </c>
      <c r="B28" s="30" t="s">
        <v>54</v>
      </c>
      <c r="C28" s="30" t="s">
        <v>27</v>
      </c>
      <c r="D28" s="31" t="s">
        <v>55</v>
      </c>
      <c r="E28" s="38"/>
      <c r="F28" s="39"/>
      <c r="G28" s="39"/>
      <c r="H28" s="42">
        <f t="shared" si="0"/>
        <v>0</v>
      </c>
    </row>
    <row r="29" spans="1:8" s="40" customFormat="1" ht="18.75" customHeight="1" hidden="1">
      <c r="A29" s="21" t="s">
        <v>56</v>
      </c>
      <c r="B29" s="21" t="s">
        <v>57</v>
      </c>
      <c r="C29" s="21"/>
      <c r="D29" s="18" t="s">
        <v>58</v>
      </c>
      <c r="E29" s="3"/>
      <c r="F29" s="5">
        <f>F30</f>
        <v>0</v>
      </c>
      <c r="G29" s="5"/>
      <c r="H29" s="4">
        <f t="shared" si="0"/>
        <v>0</v>
      </c>
    </row>
    <row r="30" spans="1:8" s="40" customFormat="1" ht="42.75" customHeight="1" hidden="1">
      <c r="A30" s="30" t="s">
        <v>59</v>
      </c>
      <c r="B30" s="30" t="s">
        <v>60</v>
      </c>
      <c r="C30" s="30" t="s">
        <v>48</v>
      </c>
      <c r="D30" s="31" t="s">
        <v>61</v>
      </c>
      <c r="E30" s="59" t="s">
        <v>24</v>
      </c>
      <c r="F30" s="39"/>
      <c r="G30" s="39"/>
      <c r="H30" s="42">
        <f t="shared" si="0"/>
        <v>0</v>
      </c>
    </row>
    <row r="31" spans="1:8" s="6" customFormat="1" ht="30.75" customHeight="1" hidden="1">
      <c r="A31" s="21" t="s">
        <v>33</v>
      </c>
      <c r="B31" s="21" t="s">
        <v>34</v>
      </c>
      <c r="C31" s="21" t="s">
        <v>35</v>
      </c>
      <c r="D31" s="18" t="s">
        <v>14</v>
      </c>
      <c r="E31" s="15" t="s">
        <v>13</v>
      </c>
      <c r="F31" s="4"/>
      <c r="G31" s="4"/>
      <c r="H31" s="4">
        <f t="shared" si="0"/>
        <v>0</v>
      </c>
    </row>
    <row r="32" spans="1:8" s="6" customFormat="1" ht="30.75" customHeight="1" hidden="1">
      <c r="A32" s="21" t="s">
        <v>62</v>
      </c>
      <c r="B32" s="21" t="s">
        <v>37</v>
      </c>
      <c r="C32" s="21" t="s">
        <v>38</v>
      </c>
      <c r="D32" s="18" t="s">
        <v>11</v>
      </c>
      <c r="E32" s="3" t="s">
        <v>24</v>
      </c>
      <c r="F32" s="4"/>
      <c r="G32" s="4"/>
      <c r="H32" s="4">
        <f t="shared" si="0"/>
        <v>0</v>
      </c>
    </row>
    <row r="33" spans="1:8" s="16" customFormat="1" ht="31.5" customHeight="1" hidden="1">
      <c r="A33" s="21" t="s">
        <v>79</v>
      </c>
      <c r="B33" s="32">
        <v>8600</v>
      </c>
      <c r="C33" s="21" t="s">
        <v>25</v>
      </c>
      <c r="D33" s="33" t="s">
        <v>4</v>
      </c>
      <c r="E33" s="3" t="s">
        <v>24</v>
      </c>
      <c r="F33" s="4"/>
      <c r="G33" s="4"/>
      <c r="H33" s="4">
        <f t="shared" si="0"/>
        <v>0</v>
      </c>
    </row>
    <row r="34" spans="1:8" s="16" customFormat="1" ht="31.5" customHeight="1" hidden="1">
      <c r="A34" s="19" t="s">
        <v>83</v>
      </c>
      <c r="B34" s="19"/>
      <c r="C34" s="19"/>
      <c r="D34" s="22" t="s">
        <v>84</v>
      </c>
      <c r="E34" s="67"/>
      <c r="F34" s="68">
        <f aca="true" t="shared" si="1" ref="F34:G37">SUM(F35)</f>
        <v>0</v>
      </c>
      <c r="G34" s="68">
        <f t="shared" si="1"/>
        <v>0</v>
      </c>
      <c r="H34" s="68">
        <f t="shared" si="0"/>
        <v>0</v>
      </c>
    </row>
    <row r="35" spans="1:8" s="16" customFormat="1" ht="31.5" customHeight="1" hidden="1">
      <c r="A35" s="29" t="s">
        <v>85</v>
      </c>
      <c r="B35" s="29"/>
      <c r="C35" s="29"/>
      <c r="D35" s="66" t="s">
        <v>84</v>
      </c>
      <c r="E35" s="67"/>
      <c r="F35" s="68">
        <f t="shared" si="1"/>
        <v>0</v>
      </c>
      <c r="G35" s="68">
        <f t="shared" si="1"/>
        <v>0</v>
      </c>
      <c r="H35" s="68">
        <f t="shared" si="0"/>
        <v>0</v>
      </c>
    </row>
    <row r="36" spans="1:8" s="16" customFormat="1" ht="18.75" customHeight="1" hidden="1">
      <c r="A36" s="60" t="s">
        <v>86</v>
      </c>
      <c r="B36" s="61">
        <v>4000</v>
      </c>
      <c r="C36" s="61"/>
      <c r="D36" s="62" t="s">
        <v>87</v>
      </c>
      <c r="E36" s="3"/>
      <c r="F36" s="69">
        <f t="shared" si="1"/>
        <v>0</v>
      </c>
      <c r="G36" s="69">
        <f t="shared" si="1"/>
        <v>0</v>
      </c>
      <c r="H36" s="69">
        <f t="shared" si="0"/>
        <v>0</v>
      </c>
    </row>
    <row r="37" spans="1:8" s="16" customFormat="1" ht="18" customHeight="1" hidden="1">
      <c r="A37" s="63" t="s">
        <v>88</v>
      </c>
      <c r="B37" s="64">
        <v>8000</v>
      </c>
      <c r="C37" s="63"/>
      <c r="D37" s="65" t="s">
        <v>72</v>
      </c>
      <c r="E37" s="3"/>
      <c r="F37" s="69">
        <f t="shared" si="1"/>
        <v>0</v>
      </c>
      <c r="G37" s="69">
        <f t="shared" si="1"/>
        <v>0</v>
      </c>
      <c r="H37" s="69">
        <f t="shared" si="0"/>
        <v>0</v>
      </c>
    </row>
    <row r="38" spans="1:8" s="16" customFormat="1" ht="30" customHeight="1" hidden="1">
      <c r="A38" s="21" t="s">
        <v>101</v>
      </c>
      <c r="B38" s="32">
        <v>4090</v>
      </c>
      <c r="C38" s="21" t="s">
        <v>102</v>
      </c>
      <c r="D38" s="1" t="s">
        <v>103</v>
      </c>
      <c r="E38" s="3" t="s">
        <v>24</v>
      </c>
      <c r="F38" s="4"/>
      <c r="G38" s="4"/>
      <c r="H38" s="4">
        <f t="shared" si="0"/>
        <v>0</v>
      </c>
    </row>
    <row r="39" spans="1:8" s="91" customFormat="1" ht="33" customHeight="1" hidden="1">
      <c r="A39" s="88" t="s">
        <v>90</v>
      </c>
      <c r="B39" s="89"/>
      <c r="C39" s="88"/>
      <c r="D39" s="22" t="s">
        <v>91</v>
      </c>
      <c r="E39" s="90"/>
      <c r="F39" s="35">
        <f aca="true" t="shared" si="2" ref="F39:G41">SUM(F40)</f>
        <v>0</v>
      </c>
      <c r="G39" s="35">
        <f t="shared" si="2"/>
        <v>0</v>
      </c>
      <c r="H39" s="35">
        <f>SUM(H40)</f>
        <v>0</v>
      </c>
    </row>
    <row r="40" spans="1:8" s="94" customFormat="1" ht="33" customHeight="1" hidden="1">
      <c r="A40" s="20" t="s">
        <v>92</v>
      </c>
      <c r="B40" s="92"/>
      <c r="C40" s="20"/>
      <c r="D40" s="66" t="s">
        <v>91</v>
      </c>
      <c r="E40" s="93"/>
      <c r="F40" s="25">
        <f t="shared" si="2"/>
        <v>0</v>
      </c>
      <c r="G40" s="25">
        <f t="shared" si="2"/>
        <v>0</v>
      </c>
      <c r="H40" s="25">
        <f>SUM(H41)</f>
        <v>0</v>
      </c>
    </row>
    <row r="41" spans="1:8" s="98" customFormat="1" ht="33" customHeight="1" hidden="1">
      <c r="A41" s="63" t="s">
        <v>93</v>
      </c>
      <c r="B41" s="64">
        <v>7300</v>
      </c>
      <c r="C41" s="63"/>
      <c r="D41" s="95" t="s">
        <v>94</v>
      </c>
      <c r="E41" s="96"/>
      <c r="F41" s="97">
        <f t="shared" si="2"/>
        <v>0</v>
      </c>
      <c r="G41" s="97">
        <f t="shared" si="2"/>
        <v>0</v>
      </c>
      <c r="H41" s="97">
        <f>SUM(H42)</f>
        <v>0</v>
      </c>
    </row>
    <row r="42" spans="1:8" s="16" customFormat="1" ht="46.5" customHeight="1" hidden="1">
      <c r="A42" s="21" t="s">
        <v>95</v>
      </c>
      <c r="B42" s="32">
        <v>7330</v>
      </c>
      <c r="C42" s="21" t="s">
        <v>96</v>
      </c>
      <c r="D42" s="1" t="s">
        <v>97</v>
      </c>
      <c r="E42" s="3" t="s">
        <v>98</v>
      </c>
      <c r="F42" s="4"/>
      <c r="G42" s="4"/>
      <c r="H42" s="4">
        <f>SUM(F42:G42)</f>
        <v>0</v>
      </c>
    </row>
    <row r="43" spans="1:8" s="16" customFormat="1" ht="39.75" customHeight="1" hidden="1">
      <c r="A43" s="70">
        <v>76</v>
      </c>
      <c r="B43" s="71"/>
      <c r="C43" s="71"/>
      <c r="D43" s="72" t="s">
        <v>71</v>
      </c>
      <c r="E43" s="73"/>
      <c r="F43" s="74">
        <f aca="true" t="shared" si="3" ref="F43:H44">SUM(F44)</f>
        <v>0</v>
      </c>
      <c r="G43" s="74">
        <f t="shared" si="3"/>
        <v>0</v>
      </c>
      <c r="H43" s="74">
        <f t="shared" si="3"/>
        <v>0</v>
      </c>
    </row>
    <row r="44" spans="1:8" s="16" customFormat="1" ht="35.25" customHeight="1" hidden="1">
      <c r="A44" s="75">
        <v>761</v>
      </c>
      <c r="B44" s="76"/>
      <c r="C44" s="76"/>
      <c r="D44" s="77" t="s">
        <v>71</v>
      </c>
      <c r="E44" s="78"/>
      <c r="F44" s="79">
        <f t="shared" si="3"/>
        <v>0</v>
      </c>
      <c r="G44" s="79">
        <f t="shared" si="3"/>
        <v>0</v>
      </c>
      <c r="H44" s="79">
        <f t="shared" si="3"/>
        <v>0</v>
      </c>
    </row>
    <row r="45" spans="1:8" s="16" customFormat="1" ht="16.5" customHeight="1" hidden="1">
      <c r="A45" s="46">
        <v>7618000</v>
      </c>
      <c r="B45" s="46">
        <v>8000</v>
      </c>
      <c r="C45" s="47"/>
      <c r="D45" s="48" t="s">
        <v>72</v>
      </c>
      <c r="E45" s="49"/>
      <c r="F45" s="50">
        <f>F46+F47+F48+F49</f>
        <v>0</v>
      </c>
      <c r="G45" s="50">
        <f>G46+G47+G48+G49</f>
        <v>0</v>
      </c>
      <c r="H45" s="50">
        <f>H46+H47+H48+H49</f>
        <v>0</v>
      </c>
    </row>
    <row r="46" spans="1:8" s="16" customFormat="1" ht="16.5" customHeight="1" hidden="1">
      <c r="A46" s="21" t="s">
        <v>73</v>
      </c>
      <c r="B46" s="21" t="s">
        <v>74</v>
      </c>
      <c r="C46" s="21" t="s">
        <v>67</v>
      </c>
      <c r="D46" s="51" t="s">
        <v>68</v>
      </c>
      <c r="E46" s="3" t="s">
        <v>24</v>
      </c>
      <c r="F46" s="52"/>
      <c r="G46" s="53"/>
      <c r="H46" s="54">
        <f>SUM(F46:G46)</f>
        <v>0</v>
      </c>
    </row>
    <row r="47" spans="1:8" s="16" customFormat="1" ht="64.5" customHeight="1" hidden="1">
      <c r="A47" s="55">
        <v>7618370</v>
      </c>
      <c r="B47" s="55">
        <v>8370</v>
      </c>
      <c r="C47" s="56" t="s">
        <v>67</v>
      </c>
      <c r="D47" s="51" t="s">
        <v>68</v>
      </c>
      <c r="E47" s="51" t="s">
        <v>75</v>
      </c>
      <c r="F47" s="57"/>
      <c r="G47" s="53"/>
      <c r="H47" s="54">
        <f>SUM(F47:G47)</f>
        <v>0</v>
      </c>
    </row>
    <row r="48" spans="1:8" s="16" customFormat="1" ht="45.75" customHeight="1" hidden="1">
      <c r="A48" s="55">
        <v>7618370</v>
      </c>
      <c r="B48" s="55">
        <v>8370</v>
      </c>
      <c r="C48" s="56" t="s">
        <v>67</v>
      </c>
      <c r="D48" s="51" t="s">
        <v>68</v>
      </c>
      <c r="E48" s="51" t="s">
        <v>76</v>
      </c>
      <c r="F48" s="53"/>
      <c r="G48" s="53"/>
      <c r="H48" s="54">
        <f>SUM(F48:G48)</f>
        <v>0</v>
      </c>
    </row>
    <row r="49" spans="1:8" s="16" customFormat="1" ht="35.25" customHeight="1" hidden="1">
      <c r="A49" s="55">
        <v>7618800</v>
      </c>
      <c r="B49" s="55">
        <v>8800</v>
      </c>
      <c r="C49" s="56" t="s">
        <v>67</v>
      </c>
      <c r="D49" s="58" t="s">
        <v>77</v>
      </c>
      <c r="E49" s="3" t="s">
        <v>24</v>
      </c>
      <c r="F49" s="57"/>
      <c r="G49" s="53"/>
      <c r="H49" s="54">
        <f>SUM(F49:G49)</f>
        <v>0</v>
      </c>
    </row>
    <row r="50" spans="1:8" s="6" customFormat="1" ht="21.75" customHeight="1">
      <c r="A50" s="80"/>
      <c r="B50" s="80"/>
      <c r="C50" s="81"/>
      <c r="D50" s="82" t="s">
        <v>12</v>
      </c>
      <c r="E50" s="81" t="s">
        <v>1</v>
      </c>
      <c r="F50" s="83">
        <f>F10+F15+F22+F34+F39+F43</f>
        <v>816668</v>
      </c>
      <c r="G50" s="83">
        <f>G10+G15+G22+G34+G39+G43</f>
        <v>-250000</v>
      </c>
      <c r="H50" s="83">
        <f>H10+H15+H22+H34+H39+H43</f>
        <v>566668</v>
      </c>
    </row>
    <row r="52" spans="1:5" ht="18.75">
      <c r="A52" s="17" t="s">
        <v>69</v>
      </c>
      <c r="B52" s="17"/>
      <c r="C52" s="17"/>
      <c r="D52" s="17"/>
      <c r="E52" s="17"/>
    </row>
    <row r="53" spans="1:5" s="16" customFormat="1" ht="18.75">
      <c r="A53" s="17" t="s">
        <v>5</v>
      </c>
      <c r="B53" s="17"/>
      <c r="C53" s="17"/>
      <c r="D53" s="17"/>
      <c r="E53" s="43" t="s">
        <v>107</v>
      </c>
    </row>
    <row r="54" s="16" customFormat="1" ht="18.75"/>
  </sheetData>
  <sheetProtection/>
  <mergeCells count="3">
    <mergeCell ref="A6:H6"/>
    <mergeCell ref="F1:H1"/>
    <mergeCell ref="F4:H4"/>
  </mergeCells>
  <printOptions/>
  <pageMargins left="0.31496062992125984" right="0.1968503937007874" top="0.2362204724409449" bottom="0.196850393700787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Loner-XP</cp:lastModifiedBy>
  <cp:lastPrinted>2017-08-08T08:28:30Z</cp:lastPrinted>
  <dcterms:created xsi:type="dcterms:W3CDTF">1996-10-08T23:32:33Z</dcterms:created>
  <dcterms:modified xsi:type="dcterms:W3CDTF">2017-08-18T12:20:43Z</dcterms:modified>
  <cp:category/>
  <cp:version/>
  <cp:contentType/>
  <cp:contentStatus/>
</cp:coreProperties>
</file>